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LOlson\ELECTIONS\RESULTS\"/>
    </mc:Choice>
  </mc:AlternateContent>
  <bookViews>
    <workbookView xWindow="120" yWindow="90" windowWidth="17115" windowHeight="946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AN35" i="1" l="1"/>
  <c r="AM35" i="1"/>
  <c r="AL35" i="1"/>
  <c r="AK35" i="1"/>
  <c r="AJ35" i="1"/>
  <c r="AI35" i="1"/>
  <c r="AE35" i="1"/>
  <c r="AD35" i="1"/>
  <c r="AC35" i="1"/>
  <c r="AA35" i="1"/>
  <c r="Z35" i="1"/>
  <c r="W35" i="1"/>
  <c r="B41" i="1"/>
  <c r="AO34" i="1"/>
  <c r="AO35" i="1" s="1"/>
  <c r="AN34" i="1"/>
  <c r="AM34" i="1"/>
  <c r="AL34" i="1"/>
  <c r="AK34" i="1"/>
  <c r="AJ34" i="1"/>
  <c r="AI34" i="1"/>
  <c r="AH34" i="1"/>
  <c r="AH35" i="1" s="1"/>
  <c r="AG34" i="1"/>
  <c r="AG35" i="1" s="1"/>
  <c r="AF34" i="1"/>
  <c r="AF35" i="1" s="1"/>
  <c r="AD34" i="1"/>
  <c r="AC34" i="1"/>
  <c r="AB34" i="1"/>
  <c r="AA34" i="1"/>
  <c r="Z34" i="1"/>
  <c r="Y34" i="1"/>
  <c r="Y35" i="1" s="1"/>
  <c r="X34" i="1"/>
  <c r="X35" i="1" s="1"/>
  <c r="W34" i="1"/>
  <c r="T34" i="1" l="1"/>
  <c r="C34" i="1"/>
  <c r="S34" i="1" l="1"/>
  <c r="R34" i="1"/>
  <c r="Q34" i="1"/>
  <c r="P34" i="1"/>
  <c r="O34" i="1"/>
  <c r="N34" i="1"/>
  <c r="M34" i="1"/>
  <c r="L34" i="1"/>
  <c r="J34" i="1"/>
  <c r="U34" i="1" l="1"/>
  <c r="I34" i="1"/>
  <c r="H34" i="1"/>
  <c r="AB35" i="1" s="1"/>
  <c r="G34" i="1"/>
  <c r="F34" i="1"/>
  <c r="E34" i="1"/>
  <c r="D34" i="1"/>
</calcChain>
</file>

<file path=xl/sharedStrings.xml><?xml version="1.0" encoding="utf-8"?>
<sst xmlns="http://schemas.openxmlformats.org/spreadsheetml/2006/main" count="84" uniqueCount="59">
  <si>
    <t>Presidential Election</t>
  </si>
  <si>
    <t>Barronett</t>
  </si>
  <si>
    <t>Bashaw</t>
  </si>
  <si>
    <t>Bass Lake</t>
  </si>
  <si>
    <t>Beaverbrook</t>
  </si>
  <si>
    <t>Casey</t>
  </si>
  <si>
    <t>Chicog</t>
  </si>
  <si>
    <t>Crystal</t>
  </si>
  <si>
    <t>Evergreen</t>
  </si>
  <si>
    <t>Frog Creek</t>
  </si>
  <si>
    <t>Gull Lake</t>
  </si>
  <si>
    <t>Long Lake</t>
  </si>
  <si>
    <t>Madge</t>
  </si>
  <si>
    <t>Minong</t>
  </si>
  <si>
    <t>Stinnett</t>
  </si>
  <si>
    <t>Spooner</t>
  </si>
  <si>
    <t>Stone Lake</t>
  </si>
  <si>
    <t>Birchwood</t>
  </si>
  <si>
    <t>Brooklyn</t>
  </si>
  <si>
    <t>Trego</t>
  </si>
  <si>
    <t>Sarona</t>
  </si>
  <si>
    <t>VILLAGES:</t>
  </si>
  <si>
    <t>CITIES:</t>
  </si>
  <si>
    <t>Shell Lake</t>
  </si>
  <si>
    <t>TOWNS:</t>
  </si>
  <si>
    <t>Springbrook</t>
  </si>
  <si>
    <t>CANDIDATE:</t>
  </si>
  <si>
    <t>Johnson</t>
  </si>
  <si>
    <t>Stein</t>
  </si>
  <si>
    <t>PRESIDENTIAL</t>
  </si>
  <si>
    <t>TOTAL VOTERS</t>
  </si>
  <si>
    <t>#</t>
  </si>
  <si>
    <t>MUNICIPALITY:</t>
  </si>
  <si>
    <t>November 8, 2016</t>
  </si>
  <si>
    <t>Trump</t>
  </si>
  <si>
    <t>Clinton</t>
  </si>
  <si>
    <t>Castle</t>
  </si>
  <si>
    <t>Moorehead</t>
  </si>
  <si>
    <t>De La Fuente</t>
  </si>
  <si>
    <t>BALLOT CANDIDATES</t>
  </si>
  <si>
    <t>REGISTERED WRITE-INS</t>
  </si>
  <si>
    <t>F E D E R A L   O F F I C E S</t>
  </si>
  <si>
    <t>Fox</t>
  </si>
  <si>
    <t>McMullin</t>
  </si>
  <si>
    <t>Maturen</t>
  </si>
  <si>
    <t>Schoenke</t>
  </si>
  <si>
    <t>Keniston</t>
  </si>
  <si>
    <t>Kotlikoff</t>
  </si>
  <si>
    <t>Hoefling</t>
  </si>
  <si>
    <t>Maldonado</t>
  </si>
  <si>
    <t>Soltysik</t>
  </si>
  <si>
    <t>SCATTERING</t>
  </si>
  <si>
    <t xml:space="preserve"> </t>
  </si>
  <si>
    <t>Updated</t>
  </si>
  <si>
    <t>ADJUSTED TOTALS PER PRESIDENTIAL RECOUNT</t>
  </si>
  <si>
    <t>OFFICIAL TOTALS AS POSTED PREVIOUSLY</t>
  </si>
  <si>
    <t>VARIANCES:</t>
  </si>
  <si>
    <t>TOTALS</t>
  </si>
  <si>
    <t>THIS SPREADSHEET CORRECTS A TYPO FOR JILL STEIN'S PREVIOUSLY REPORTED TOTALS; TOTAL SHOULD HAVE BEEN 11 AS WAS CERTIFIED TO THE STATE BY BOARD OF CANVASS. No major adjustments were noted. Minor adjustment totals as reported above were due to errors in paper ballot counts and processing errors regarding scattering counts. Scattering counts as reported above are all non-registered write-ins and could include such names as "Mickey Mouse", etc. All ballots were hand counted. Reports of machine counted ballots from election night matched the recounted totals.  No election machines in Washburn County are, or ever have been, connected to the Internet. Recount was held per order by the Wisconsin Elections Commission based on a petition received from Jill Stein and will be paid for by the Stein Campaign. The recount is expected to cost $3.5 million.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</si>
</sst>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1"/>
      <color rgb="FFFF0000"/>
      <name val="Calibri"/>
      <family val="2"/>
      <scheme val="minor"/>
    </font>
    <font>
      <sz val="11"/>
      <color rgb="FFFF0000"/>
      <name val="Calibri"/>
      <family val="2"/>
      <scheme val="minor"/>
    </font>
    <font>
      <b/>
      <sz val="14"/>
      <color theme="1"/>
      <name val="Calibri"/>
      <family val="2"/>
      <scheme val="minor"/>
    </font>
  </fonts>
  <fills count="6">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indexed="64"/>
      </left>
      <right/>
      <top style="double">
        <color indexed="64"/>
      </top>
      <bottom style="double">
        <color indexed="64"/>
      </bottom>
      <diagonal/>
    </border>
  </borders>
  <cellStyleXfs count="1">
    <xf numFmtId="0" fontId="0" fillId="0" borderId="0"/>
  </cellStyleXfs>
  <cellXfs count="80">
    <xf numFmtId="0" fontId="0" fillId="0" borderId="0" xfId="0"/>
    <xf numFmtId="15" fontId="0" fillId="0" borderId="0" xfId="0" quotePrefix="1" applyNumberFormat="1"/>
    <xf numFmtId="0" fontId="1" fillId="0" borderId="0" xfId="0" applyFont="1"/>
    <xf numFmtId="15" fontId="1" fillId="0" borderId="0" xfId="0" applyNumberFormat="1" applyFont="1"/>
    <xf numFmtId="0" fontId="0" fillId="0" borderId="0" xfId="0" applyAlignment="1">
      <alignment horizontal="center" vertical="center"/>
    </xf>
    <xf numFmtId="0" fontId="0" fillId="0" borderId="5" xfId="0" applyBorder="1"/>
    <xf numFmtId="0" fontId="0" fillId="0" borderId="1" xfId="0" applyBorder="1"/>
    <xf numFmtId="0" fontId="1" fillId="0" borderId="1" xfId="0" applyFont="1" applyBorder="1"/>
    <xf numFmtId="0" fontId="1" fillId="0" borderId="1" xfId="0" applyFont="1" applyBorder="1" applyAlignment="1">
      <alignment horizontal="center" textRotation="90"/>
    </xf>
    <xf numFmtId="0" fontId="0" fillId="0" borderId="1" xfId="0" applyBorder="1" applyAlignment="1">
      <alignment horizontal="center"/>
    </xf>
    <xf numFmtId="0" fontId="0" fillId="2" borderId="1" xfId="0" applyFill="1" applyBorder="1" applyAlignment="1">
      <alignment horizontal="center"/>
    </xf>
    <xf numFmtId="0" fontId="0" fillId="2" borderId="1" xfId="0" applyFill="1" applyBorder="1"/>
    <xf numFmtId="0" fontId="0" fillId="0" borderId="1" xfId="0" applyFill="1" applyBorder="1"/>
    <xf numFmtId="0" fontId="0" fillId="0" borderId="1" xfId="0" applyFont="1" applyBorder="1" applyAlignment="1">
      <alignment horizontal="center" textRotation="90"/>
    </xf>
    <xf numFmtId="0" fontId="1" fillId="3" borderId="1" xfId="0" applyFont="1" applyFill="1" applyBorder="1"/>
    <xf numFmtId="0" fontId="0" fillId="0" borderId="0" xfId="0" applyFill="1" applyBorder="1"/>
    <xf numFmtId="0" fontId="0" fillId="4" borderId="1" xfId="0" applyFill="1" applyBorder="1"/>
    <xf numFmtId="0" fontId="0" fillId="0" borderId="0" xfId="0" applyFill="1" applyBorder="1" applyAlignment="1">
      <alignment horizontal="center"/>
    </xf>
    <xf numFmtId="0" fontId="1" fillId="0" borderId="0" xfId="0" applyFont="1" applyFill="1" applyBorder="1"/>
    <xf numFmtId="0" fontId="1" fillId="0" borderId="0" xfId="0" applyFont="1" applyFill="1" applyBorder="1" applyAlignment="1">
      <alignment horizontal="center" textRotation="90"/>
    </xf>
    <xf numFmtId="1" fontId="0" fillId="0" borderId="0" xfId="0" applyNumberFormat="1" applyFill="1" applyBorder="1" applyAlignment="1">
      <alignment horizontal="center"/>
    </xf>
    <xf numFmtId="0" fontId="0" fillId="0" borderId="0" xfId="0" applyFill="1" applyBorder="1" applyAlignment="1">
      <alignment horizontal="center" vertical="center"/>
    </xf>
    <xf numFmtId="0" fontId="0" fillId="0" borderId="5" xfId="0" applyFill="1" applyBorder="1"/>
    <xf numFmtId="22" fontId="2" fillId="0" borderId="0" xfId="0" applyNumberFormat="1" applyFont="1" applyBorder="1"/>
    <xf numFmtId="0" fontId="2" fillId="0" borderId="0" xfId="0" applyFont="1" applyBorder="1"/>
    <xf numFmtId="0" fontId="1" fillId="3" borderId="3" xfId="0" applyFont="1" applyFill="1" applyBorder="1" applyAlignment="1">
      <alignment horizontal="center" vertical="center"/>
    </xf>
    <xf numFmtId="0" fontId="1" fillId="3" borderId="1" xfId="0" applyFont="1" applyFill="1" applyBorder="1" applyAlignment="1">
      <alignment horizontal="center" textRotation="90"/>
    </xf>
    <xf numFmtId="0" fontId="0" fillId="3" borderId="1" xfId="0" applyFill="1" applyBorder="1"/>
    <xf numFmtId="22" fontId="3" fillId="0" borderId="0" xfId="0" applyNumberFormat="1" applyFont="1"/>
    <xf numFmtId="0" fontId="3" fillId="0" borderId="0" xfId="0" applyFont="1"/>
    <xf numFmtId="0" fontId="0" fillId="3" borderId="5" xfId="0" applyFill="1" applyBorder="1"/>
    <xf numFmtId="0" fontId="0" fillId="0" borderId="24" xfId="0" applyBorder="1"/>
    <xf numFmtId="0" fontId="0" fillId="0" borderId="25" xfId="0" applyFill="1" applyBorder="1"/>
    <xf numFmtId="0" fontId="0" fillId="0" borderId="25" xfId="0" applyBorder="1"/>
    <xf numFmtId="0" fontId="0" fillId="3" borderId="25" xfId="0" applyFill="1" applyBorder="1"/>
    <xf numFmtId="0" fontId="0" fillId="4" borderId="25" xfId="0" applyFill="1" applyBorder="1"/>
    <xf numFmtId="0" fontId="0" fillId="0" borderId="26" xfId="0" applyBorder="1"/>
    <xf numFmtId="0" fontId="0" fillId="5" borderId="0" xfId="0" applyFill="1" applyBorder="1"/>
    <xf numFmtId="0" fontId="1" fillId="5" borderId="0" xfId="0" applyFont="1" applyFill="1" applyBorder="1" applyAlignment="1"/>
    <xf numFmtId="0" fontId="1" fillId="5" borderId="0" xfId="0" applyFont="1" applyFill="1" applyBorder="1"/>
    <xf numFmtId="0" fontId="1" fillId="5" borderId="7" xfId="0" applyFont="1" applyFill="1" applyBorder="1" applyAlignment="1">
      <alignment horizontal="center" textRotation="90"/>
    </xf>
    <xf numFmtId="0" fontId="0" fillId="5" borderId="7" xfId="0" applyFill="1" applyBorder="1"/>
    <xf numFmtId="0" fontId="0" fillId="0" borderId="5" xfId="0" applyBorder="1" applyAlignment="1">
      <alignment horizontal="center"/>
    </xf>
    <xf numFmtId="0" fontId="0" fillId="0" borderId="27" xfId="0" applyBorder="1"/>
    <xf numFmtId="0" fontId="1" fillId="0" borderId="28" xfId="0" applyFont="1" applyFill="1" applyBorder="1"/>
    <xf numFmtId="0" fontId="0" fillId="3" borderId="29" xfId="0" applyFill="1" applyBorder="1"/>
    <xf numFmtId="0" fontId="0" fillId="3" borderId="30" xfId="0" applyFill="1" applyBorder="1"/>
    <xf numFmtId="0" fontId="0" fillId="3" borderId="31" xfId="0" applyFill="1" applyBorder="1"/>
    <xf numFmtId="0" fontId="0" fillId="5" borderId="28" xfId="0" applyFill="1" applyBorder="1"/>
    <xf numFmtId="0" fontId="0" fillId="0" borderId="28" xfId="0" applyFill="1" applyBorder="1"/>
    <xf numFmtId="0" fontId="0" fillId="3" borderId="28" xfId="0" applyFill="1" applyBorder="1"/>
    <xf numFmtId="0" fontId="1" fillId="0" borderId="25" xfId="0" applyFont="1" applyBorder="1"/>
    <xf numFmtId="0" fontId="0" fillId="5" borderId="32" xfId="0" applyFill="1" applyBorder="1"/>
    <xf numFmtId="0" fontId="0" fillId="4" borderId="5" xfId="0" applyFill="1" applyBorder="1"/>
    <xf numFmtId="0" fontId="1" fillId="0" borderId="0" xfId="0" applyFont="1" applyFill="1" applyBorder="1" applyAlignment="1">
      <alignment horizontal="center"/>
    </xf>
    <xf numFmtId="22" fontId="2" fillId="0" borderId="8" xfId="0" applyNumberFormat="1" applyFont="1" applyBorder="1" applyAlignment="1">
      <alignment horizontal="center" vertical="center" wrapText="1"/>
    </xf>
    <xf numFmtId="22" fontId="2" fillId="0" borderId="9" xfId="0" applyNumberFormat="1" applyFont="1" applyBorder="1" applyAlignment="1">
      <alignment horizontal="center" vertical="center" wrapText="1"/>
    </xf>
    <xf numFmtId="22" fontId="2" fillId="0" borderId="10" xfId="0" applyNumberFormat="1" applyFont="1" applyBorder="1" applyAlignment="1">
      <alignment horizontal="center" vertical="center" wrapText="1"/>
    </xf>
    <xf numFmtId="22" fontId="2" fillId="0" borderId="11" xfId="0" applyNumberFormat="1" applyFont="1" applyBorder="1" applyAlignment="1">
      <alignment horizontal="center" vertical="center" wrapText="1"/>
    </xf>
    <xf numFmtId="22" fontId="2" fillId="0" borderId="0" xfId="0" applyNumberFormat="1" applyFont="1" applyBorder="1" applyAlignment="1">
      <alignment horizontal="center" vertical="center" wrapText="1"/>
    </xf>
    <xf numFmtId="22" fontId="2" fillId="0" borderId="12" xfId="0" applyNumberFormat="1" applyFont="1" applyBorder="1" applyAlignment="1">
      <alignment horizontal="center" vertical="center" wrapText="1"/>
    </xf>
    <xf numFmtId="22" fontId="2" fillId="0" borderId="13" xfId="0" applyNumberFormat="1" applyFont="1" applyBorder="1" applyAlignment="1">
      <alignment horizontal="center" vertical="center" wrapText="1"/>
    </xf>
    <xf numFmtId="22" fontId="2" fillId="0" borderId="14" xfId="0" applyNumberFormat="1" applyFont="1" applyBorder="1" applyAlignment="1">
      <alignment horizontal="center" vertical="center" wrapText="1"/>
    </xf>
    <xf numFmtId="22" fontId="2" fillId="0" borderId="15" xfId="0" applyNumberFormat="1" applyFont="1" applyBorder="1" applyAlignment="1">
      <alignment horizontal="center" vertical="center" wrapText="1"/>
    </xf>
    <xf numFmtId="0" fontId="2" fillId="0" borderId="16" xfId="0" applyFont="1" applyBorder="1" applyAlignment="1">
      <alignment horizontal="center"/>
    </xf>
    <xf numFmtId="0" fontId="2" fillId="0" borderId="19" xfId="0" applyFont="1" applyBorder="1" applyAlignment="1">
      <alignment horizontal="center"/>
    </xf>
    <xf numFmtId="0" fontId="2" fillId="0" borderId="17"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4" fillId="4" borderId="23" xfId="0" applyFont="1" applyFill="1" applyBorder="1" applyAlignment="1">
      <alignment horizontal="center" textRotation="90"/>
    </xf>
    <xf numFmtId="0" fontId="4" fillId="4" borderId="6" xfId="0" applyFont="1" applyFill="1" applyBorder="1" applyAlignment="1">
      <alignment horizontal="center" textRotation="90"/>
    </xf>
    <xf numFmtId="0" fontId="4" fillId="4" borderId="18" xfId="0" applyFont="1" applyFill="1" applyBorder="1" applyAlignment="1">
      <alignment horizontal="center" textRotation="90"/>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2" fillId="0" borderId="5"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1"/>
  <sheetViews>
    <sheetView tabSelected="1" zoomScale="84" zoomScaleNormal="84" workbookViewId="0">
      <pane xSplit="2" ySplit="5" topLeftCell="C6" activePane="bottomRight" state="frozen"/>
      <selection pane="topRight" activeCell="C1" sqref="C1"/>
      <selection pane="bottomLeft" activeCell="A7" sqref="A7"/>
      <selection pane="bottomRight" activeCell="AX27" sqref="AX27"/>
    </sheetView>
  </sheetViews>
  <sheetFormatPr defaultRowHeight="15" x14ac:dyDescent="0.25"/>
  <cols>
    <col min="1" max="1" width="5" customWidth="1"/>
    <col min="2" max="2" width="20" customWidth="1"/>
    <col min="3" max="3" width="6" customWidth="1"/>
    <col min="4" max="5" width="5.28515625" customWidth="1"/>
    <col min="6" max="7" width="5.140625" customWidth="1"/>
    <col min="8" max="10" width="4.85546875" customWidth="1"/>
    <col min="11" max="11" width="0.85546875" customWidth="1"/>
    <col min="12" max="21" width="3.7109375" customWidth="1"/>
    <col min="22" max="22" width="1.85546875" style="15" customWidth="1"/>
    <col min="23" max="30" width="5.28515625" style="15" customWidth="1"/>
    <col min="31" max="31" width="0.85546875" style="15" customWidth="1"/>
    <col min="32" max="41" width="3.7109375" style="15" customWidth="1"/>
    <col min="42" max="43" width="5.85546875" style="15" customWidth="1"/>
    <col min="44" max="46" width="6" style="15" customWidth="1"/>
    <col min="47" max="47" width="7" style="15" customWidth="1"/>
    <col min="48" max="48" width="1.5703125" style="15" customWidth="1"/>
    <col min="49" max="49" width="14.42578125" style="17" customWidth="1"/>
  </cols>
  <sheetData>
    <row r="1" spans="1:49" ht="15.75" thickBot="1" x14ac:dyDescent="0.3">
      <c r="B1" t="s">
        <v>0</v>
      </c>
      <c r="C1" s="64" t="s">
        <v>55</v>
      </c>
      <c r="D1" s="65"/>
      <c r="E1" s="65"/>
      <c r="F1" s="65"/>
      <c r="G1" s="65"/>
      <c r="H1" s="65"/>
      <c r="I1" s="65"/>
      <c r="J1" s="65"/>
      <c r="K1" s="65"/>
      <c r="L1" s="65"/>
      <c r="M1" s="65"/>
      <c r="N1" s="65"/>
      <c r="O1" s="65"/>
      <c r="P1" s="65"/>
      <c r="Q1" s="65"/>
      <c r="R1" s="65"/>
      <c r="S1" s="65"/>
      <c r="T1" s="65"/>
      <c r="U1" s="66"/>
      <c r="V1" s="37"/>
      <c r="W1" s="64" t="s">
        <v>54</v>
      </c>
      <c r="X1" s="65"/>
      <c r="Y1" s="65"/>
      <c r="Z1" s="65"/>
      <c r="AA1" s="65"/>
      <c r="AB1" s="65"/>
      <c r="AC1" s="65"/>
      <c r="AD1" s="65"/>
      <c r="AE1" s="65"/>
      <c r="AF1" s="65"/>
      <c r="AG1" s="65"/>
      <c r="AH1" s="65"/>
      <c r="AI1" s="65"/>
      <c r="AJ1" s="65"/>
      <c r="AK1" s="65"/>
      <c r="AL1" s="65"/>
      <c r="AM1" s="65"/>
      <c r="AN1" s="65"/>
      <c r="AO1" s="66"/>
    </row>
    <row r="2" spans="1:49" ht="15" customHeight="1" x14ac:dyDescent="0.25">
      <c r="B2" s="1" t="s">
        <v>33</v>
      </c>
      <c r="C2" s="73" t="s">
        <v>30</v>
      </c>
      <c r="D2" s="76" t="s">
        <v>41</v>
      </c>
      <c r="E2" s="77"/>
      <c r="F2" s="77"/>
      <c r="G2" s="77"/>
      <c r="H2" s="77"/>
      <c r="I2" s="77"/>
      <c r="J2" s="77"/>
      <c r="K2" s="77"/>
      <c r="L2" s="77"/>
      <c r="M2" s="77"/>
      <c r="N2" s="77"/>
      <c r="O2" s="77"/>
      <c r="P2" s="77"/>
      <c r="Q2" s="77"/>
      <c r="R2" s="77"/>
      <c r="S2" s="77"/>
      <c r="T2" s="77"/>
      <c r="U2" s="78"/>
      <c r="V2" s="38"/>
      <c r="W2" s="73" t="s">
        <v>30</v>
      </c>
      <c r="X2" s="76" t="s">
        <v>41</v>
      </c>
      <c r="Y2" s="77"/>
      <c r="Z2" s="77"/>
      <c r="AA2" s="77"/>
      <c r="AB2" s="77"/>
      <c r="AC2" s="77"/>
      <c r="AD2" s="77"/>
      <c r="AE2" s="77"/>
      <c r="AF2" s="77"/>
      <c r="AG2" s="77"/>
      <c r="AH2" s="77"/>
      <c r="AI2" s="77"/>
      <c r="AJ2" s="77"/>
      <c r="AK2" s="77"/>
      <c r="AL2" s="77"/>
      <c r="AM2" s="77"/>
      <c r="AN2" s="77"/>
      <c r="AO2" s="78"/>
      <c r="AP2" s="54"/>
      <c r="AQ2" s="54"/>
      <c r="AR2" s="54"/>
      <c r="AS2" s="54"/>
      <c r="AT2" s="54"/>
      <c r="AU2" s="54"/>
    </row>
    <row r="3" spans="1:49" x14ac:dyDescent="0.25">
      <c r="B3" s="1"/>
      <c r="C3" s="74"/>
      <c r="D3" s="67" t="s">
        <v>29</v>
      </c>
      <c r="E3" s="68"/>
      <c r="F3" s="68"/>
      <c r="G3" s="68"/>
      <c r="H3" s="68"/>
      <c r="I3" s="68"/>
      <c r="J3" s="68"/>
      <c r="K3" s="68"/>
      <c r="L3" s="68"/>
      <c r="M3" s="68"/>
      <c r="N3" s="68"/>
      <c r="O3" s="68"/>
      <c r="P3" s="68"/>
      <c r="Q3" s="68"/>
      <c r="R3" s="68"/>
      <c r="S3" s="68"/>
      <c r="T3" s="68"/>
      <c r="U3" s="69"/>
      <c r="V3" s="39"/>
      <c r="W3" s="74"/>
      <c r="X3" s="67" t="s">
        <v>29</v>
      </c>
      <c r="Y3" s="68"/>
      <c r="Z3" s="68"/>
      <c r="AA3" s="68"/>
      <c r="AB3" s="68"/>
      <c r="AC3" s="68"/>
      <c r="AD3" s="68"/>
      <c r="AE3" s="68"/>
      <c r="AF3" s="68"/>
      <c r="AG3" s="68"/>
      <c r="AH3" s="68"/>
      <c r="AI3" s="68"/>
      <c r="AJ3" s="68"/>
      <c r="AK3" s="68"/>
      <c r="AL3" s="68"/>
      <c r="AM3" s="68"/>
      <c r="AN3" s="68"/>
      <c r="AO3" s="69"/>
      <c r="AP3" s="18"/>
      <c r="AQ3" s="18"/>
      <c r="AR3" s="18"/>
      <c r="AS3" s="18"/>
      <c r="AT3" s="54"/>
      <c r="AU3" s="54"/>
    </row>
    <row r="4" spans="1:49" x14ac:dyDescent="0.25">
      <c r="B4" s="3" t="s">
        <v>26</v>
      </c>
      <c r="C4" s="74"/>
      <c r="D4" s="70" t="s">
        <v>39</v>
      </c>
      <c r="E4" s="71"/>
      <c r="F4" s="71"/>
      <c r="G4" s="71"/>
      <c r="H4" s="71"/>
      <c r="I4" s="71"/>
      <c r="J4" s="71"/>
      <c r="K4" s="25"/>
      <c r="L4" s="70" t="s">
        <v>40</v>
      </c>
      <c r="M4" s="71"/>
      <c r="N4" s="71"/>
      <c r="O4" s="71"/>
      <c r="P4" s="71"/>
      <c r="Q4" s="71"/>
      <c r="R4" s="71"/>
      <c r="S4" s="71"/>
      <c r="T4" s="71"/>
      <c r="U4" s="72"/>
      <c r="V4" s="39"/>
      <c r="W4" s="74"/>
      <c r="X4" s="70" t="s">
        <v>39</v>
      </c>
      <c r="Y4" s="71"/>
      <c r="Z4" s="71"/>
      <c r="AA4" s="71"/>
      <c r="AB4" s="71"/>
      <c r="AC4" s="71"/>
      <c r="AD4" s="71"/>
      <c r="AE4" s="25"/>
      <c r="AF4" s="70" t="s">
        <v>40</v>
      </c>
      <c r="AG4" s="71"/>
      <c r="AH4" s="71"/>
      <c r="AI4" s="71"/>
      <c r="AJ4" s="71"/>
      <c r="AK4" s="71"/>
      <c r="AL4" s="71"/>
      <c r="AM4" s="71"/>
      <c r="AN4" s="71"/>
      <c r="AO4" s="72"/>
      <c r="AP4" s="54"/>
      <c r="AQ4" s="54"/>
      <c r="AR4" s="54"/>
      <c r="AS4" s="54"/>
      <c r="AT4" s="54"/>
      <c r="AU4" s="54"/>
    </row>
    <row r="5" spans="1:49" ht="84" customHeight="1" x14ac:dyDescent="0.25">
      <c r="A5" s="4" t="s">
        <v>31</v>
      </c>
      <c r="B5" s="2" t="s">
        <v>32</v>
      </c>
      <c r="C5" s="75"/>
      <c r="D5" s="8" t="s">
        <v>34</v>
      </c>
      <c r="E5" s="8" t="s">
        <v>35</v>
      </c>
      <c r="F5" s="8" t="s">
        <v>36</v>
      </c>
      <c r="G5" s="8" t="s">
        <v>27</v>
      </c>
      <c r="H5" s="8" t="s">
        <v>28</v>
      </c>
      <c r="I5" s="8" t="s">
        <v>37</v>
      </c>
      <c r="J5" s="8" t="s">
        <v>38</v>
      </c>
      <c r="K5" s="26"/>
      <c r="L5" s="13" t="s">
        <v>42</v>
      </c>
      <c r="M5" s="13" t="s">
        <v>43</v>
      </c>
      <c r="N5" s="13" t="s">
        <v>44</v>
      </c>
      <c r="O5" s="13" t="s">
        <v>45</v>
      </c>
      <c r="P5" s="13" t="s">
        <v>46</v>
      </c>
      <c r="Q5" s="13" t="s">
        <v>47</v>
      </c>
      <c r="R5" s="13" t="s">
        <v>48</v>
      </c>
      <c r="S5" s="13" t="s">
        <v>49</v>
      </c>
      <c r="T5" s="13" t="s">
        <v>50</v>
      </c>
      <c r="U5" s="8" t="s">
        <v>51</v>
      </c>
      <c r="V5" s="40"/>
      <c r="W5" s="75"/>
      <c r="X5" s="8" t="s">
        <v>34</v>
      </c>
      <c r="Y5" s="8" t="s">
        <v>35</v>
      </c>
      <c r="Z5" s="8" t="s">
        <v>36</v>
      </c>
      <c r="AA5" s="8" t="s">
        <v>27</v>
      </c>
      <c r="AB5" s="8" t="s">
        <v>28</v>
      </c>
      <c r="AC5" s="8" t="s">
        <v>37</v>
      </c>
      <c r="AD5" s="8" t="s">
        <v>38</v>
      </c>
      <c r="AE5" s="26"/>
      <c r="AF5" s="13" t="s">
        <v>42</v>
      </c>
      <c r="AG5" s="13" t="s">
        <v>43</v>
      </c>
      <c r="AH5" s="13" t="s">
        <v>44</v>
      </c>
      <c r="AI5" s="13" t="s">
        <v>45</v>
      </c>
      <c r="AJ5" s="13" t="s">
        <v>46</v>
      </c>
      <c r="AK5" s="13" t="s">
        <v>47</v>
      </c>
      <c r="AL5" s="13" t="s">
        <v>48</v>
      </c>
      <c r="AM5" s="13" t="s">
        <v>49</v>
      </c>
      <c r="AN5" s="13" t="s">
        <v>50</v>
      </c>
      <c r="AO5" s="8" t="s">
        <v>51</v>
      </c>
      <c r="AP5" s="19"/>
      <c r="AQ5" s="19"/>
      <c r="AR5" s="19"/>
      <c r="AS5" s="19"/>
      <c r="AT5" s="19"/>
      <c r="AU5" s="19"/>
    </row>
    <row r="6" spans="1:49" x14ac:dyDescent="0.25">
      <c r="A6" s="10"/>
      <c r="B6" s="7" t="s">
        <v>24</v>
      </c>
      <c r="C6" s="14"/>
      <c r="D6" s="11"/>
      <c r="E6" s="11"/>
      <c r="F6" s="11"/>
      <c r="G6" s="11"/>
      <c r="H6" s="11"/>
      <c r="I6" s="11"/>
      <c r="J6" s="11"/>
      <c r="K6" s="27"/>
      <c r="L6" s="11"/>
      <c r="M6" s="11"/>
      <c r="N6" s="11"/>
      <c r="O6" s="11"/>
      <c r="P6" s="11"/>
      <c r="Q6" s="11"/>
      <c r="R6" s="11"/>
      <c r="S6" s="11"/>
      <c r="T6" s="11"/>
      <c r="U6" s="11"/>
      <c r="V6" s="41"/>
      <c r="W6" s="14"/>
      <c r="X6" s="11"/>
      <c r="Y6" s="11"/>
      <c r="Z6" s="11"/>
      <c r="AA6" s="11"/>
      <c r="AB6" s="11"/>
      <c r="AC6" s="11"/>
      <c r="AD6" s="11"/>
      <c r="AE6" s="27"/>
      <c r="AF6" s="11"/>
      <c r="AG6" s="11"/>
      <c r="AH6" s="11"/>
      <c r="AI6" s="11"/>
      <c r="AJ6" s="11"/>
      <c r="AK6" s="11"/>
      <c r="AL6" s="11"/>
      <c r="AM6" s="11"/>
      <c r="AN6" s="11"/>
      <c r="AO6" s="11"/>
    </row>
    <row r="7" spans="1:49" x14ac:dyDescent="0.25">
      <c r="A7" s="9" t="s">
        <v>52</v>
      </c>
      <c r="B7" s="6" t="s">
        <v>1</v>
      </c>
      <c r="C7" s="6">
        <v>225</v>
      </c>
      <c r="D7" s="6">
        <v>129</v>
      </c>
      <c r="E7" s="6">
        <v>83</v>
      </c>
      <c r="F7" s="6">
        <v>0</v>
      </c>
      <c r="G7" s="6">
        <v>7</v>
      </c>
      <c r="H7" s="6">
        <v>2</v>
      </c>
      <c r="I7" s="6">
        <v>0</v>
      </c>
      <c r="J7" s="6">
        <v>0</v>
      </c>
      <c r="K7" s="27"/>
      <c r="L7" s="6">
        <v>0</v>
      </c>
      <c r="M7" s="6">
        <v>0</v>
      </c>
      <c r="N7" s="6">
        <v>0</v>
      </c>
      <c r="O7" s="6">
        <v>0</v>
      </c>
      <c r="P7" s="6">
        <v>0</v>
      </c>
      <c r="Q7" s="6">
        <v>0</v>
      </c>
      <c r="R7" s="6">
        <v>0</v>
      </c>
      <c r="S7" s="6">
        <v>0</v>
      </c>
      <c r="T7" s="6">
        <v>0</v>
      </c>
      <c r="U7" s="6">
        <v>0</v>
      </c>
      <c r="V7" s="41"/>
      <c r="W7" s="6">
        <v>225</v>
      </c>
      <c r="X7" s="6">
        <v>129</v>
      </c>
      <c r="Y7" s="6">
        <v>83</v>
      </c>
      <c r="Z7" s="6">
        <v>0</v>
      </c>
      <c r="AA7" s="6">
        <v>7</v>
      </c>
      <c r="AB7" s="6">
        <v>2</v>
      </c>
      <c r="AC7" s="6">
        <v>0</v>
      </c>
      <c r="AD7" s="6">
        <v>0</v>
      </c>
      <c r="AE7" s="27"/>
      <c r="AF7" s="6">
        <v>0</v>
      </c>
      <c r="AG7" s="6">
        <v>0</v>
      </c>
      <c r="AH7" s="6">
        <v>0</v>
      </c>
      <c r="AI7" s="6">
        <v>0</v>
      </c>
      <c r="AJ7" s="6">
        <v>0</v>
      </c>
      <c r="AK7" s="6">
        <v>0</v>
      </c>
      <c r="AL7" s="6">
        <v>0</v>
      </c>
      <c r="AM7" s="6">
        <v>0</v>
      </c>
      <c r="AN7" s="6">
        <v>0</v>
      </c>
      <c r="AO7" s="16">
        <v>1</v>
      </c>
      <c r="AW7" s="20"/>
    </row>
    <row r="8" spans="1:49" x14ac:dyDescent="0.25">
      <c r="A8" s="9"/>
      <c r="B8" s="6" t="s">
        <v>2</v>
      </c>
      <c r="C8" s="6">
        <v>603</v>
      </c>
      <c r="D8" s="12">
        <v>385</v>
      </c>
      <c r="E8" s="6">
        <v>190</v>
      </c>
      <c r="F8" s="6">
        <v>3</v>
      </c>
      <c r="G8" s="6">
        <v>14</v>
      </c>
      <c r="H8" s="6">
        <v>4</v>
      </c>
      <c r="I8" s="6">
        <v>0</v>
      </c>
      <c r="J8" s="6">
        <v>0</v>
      </c>
      <c r="K8" s="27"/>
      <c r="L8" s="6">
        <v>0</v>
      </c>
      <c r="M8" s="6">
        <v>0</v>
      </c>
      <c r="N8" s="6">
        <v>0</v>
      </c>
      <c r="O8" s="6">
        <v>0</v>
      </c>
      <c r="P8" s="6">
        <v>0</v>
      </c>
      <c r="Q8" s="6">
        <v>0</v>
      </c>
      <c r="R8" s="6">
        <v>0</v>
      </c>
      <c r="S8" s="6">
        <v>0</v>
      </c>
      <c r="T8" s="6">
        <v>0</v>
      </c>
      <c r="U8" s="6">
        <v>0</v>
      </c>
      <c r="V8" s="41"/>
      <c r="W8" s="6">
        <v>603</v>
      </c>
      <c r="X8" s="16">
        <v>384</v>
      </c>
      <c r="Y8" s="6">
        <v>190</v>
      </c>
      <c r="Z8" s="6">
        <v>3</v>
      </c>
      <c r="AA8" s="6">
        <v>14</v>
      </c>
      <c r="AB8" s="6">
        <v>4</v>
      </c>
      <c r="AC8" s="6">
        <v>0</v>
      </c>
      <c r="AD8" s="6">
        <v>0</v>
      </c>
      <c r="AE8" s="27"/>
      <c r="AF8" s="6">
        <v>0</v>
      </c>
      <c r="AG8" s="6">
        <v>0</v>
      </c>
      <c r="AH8" s="6">
        <v>0</v>
      </c>
      <c r="AI8" s="6">
        <v>0</v>
      </c>
      <c r="AJ8" s="6">
        <v>0</v>
      </c>
      <c r="AK8" s="6">
        <v>0</v>
      </c>
      <c r="AL8" s="6">
        <v>0</v>
      </c>
      <c r="AM8" s="6">
        <v>0</v>
      </c>
      <c r="AN8" s="6">
        <v>0</v>
      </c>
      <c r="AO8" s="16">
        <v>4</v>
      </c>
      <c r="AW8" s="20"/>
    </row>
    <row r="9" spans="1:49" x14ac:dyDescent="0.25">
      <c r="A9" s="9"/>
      <c r="B9" s="6" t="s">
        <v>3</v>
      </c>
      <c r="C9" s="6">
        <v>307</v>
      </c>
      <c r="D9" s="6">
        <v>214</v>
      </c>
      <c r="E9" s="6">
        <v>80</v>
      </c>
      <c r="F9" s="6">
        <v>0</v>
      </c>
      <c r="G9" s="6">
        <v>4</v>
      </c>
      <c r="H9" s="6">
        <v>4</v>
      </c>
      <c r="I9" s="6">
        <v>1</v>
      </c>
      <c r="J9" s="6">
        <v>0</v>
      </c>
      <c r="K9" s="27"/>
      <c r="L9" s="6">
        <v>0</v>
      </c>
      <c r="M9" s="6">
        <v>3</v>
      </c>
      <c r="N9" s="6">
        <v>0</v>
      </c>
      <c r="O9" s="6">
        <v>0</v>
      </c>
      <c r="P9" s="6">
        <v>0</v>
      </c>
      <c r="Q9" s="6">
        <v>0</v>
      </c>
      <c r="R9" s="6">
        <v>0</v>
      </c>
      <c r="S9" s="6">
        <v>0</v>
      </c>
      <c r="T9" s="6">
        <v>0</v>
      </c>
      <c r="U9" s="6">
        <v>0</v>
      </c>
      <c r="V9" s="41"/>
      <c r="W9" s="6">
        <v>307</v>
      </c>
      <c r="X9" s="6">
        <v>214</v>
      </c>
      <c r="Y9" s="6">
        <v>80</v>
      </c>
      <c r="Z9" s="6">
        <v>0</v>
      </c>
      <c r="AA9" s="6">
        <v>4</v>
      </c>
      <c r="AB9" s="6">
        <v>4</v>
      </c>
      <c r="AC9" s="6">
        <v>1</v>
      </c>
      <c r="AD9" s="6">
        <v>0</v>
      </c>
      <c r="AE9" s="27"/>
      <c r="AF9" s="6">
        <v>0</v>
      </c>
      <c r="AG9" s="6">
        <v>3</v>
      </c>
      <c r="AH9" s="6">
        <v>0</v>
      </c>
      <c r="AI9" s="6">
        <v>0</v>
      </c>
      <c r="AJ9" s="6">
        <v>0</v>
      </c>
      <c r="AK9" s="6">
        <v>0</v>
      </c>
      <c r="AL9" s="6">
        <v>0</v>
      </c>
      <c r="AM9" s="6">
        <v>0</v>
      </c>
      <c r="AN9" s="6">
        <v>0</v>
      </c>
      <c r="AO9" s="6">
        <v>0</v>
      </c>
      <c r="AW9" s="20"/>
    </row>
    <row r="10" spans="1:49" x14ac:dyDescent="0.25">
      <c r="A10" s="9"/>
      <c r="B10" s="6" t="s">
        <v>4</v>
      </c>
      <c r="C10" s="6">
        <v>424</v>
      </c>
      <c r="D10" s="6">
        <v>252</v>
      </c>
      <c r="E10" s="6">
        <v>146</v>
      </c>
      <c r="F10" s="6">
        <v>0</v>
      </c>
      <c r="G10" s="6">
        <v>17</v>
      </c>
      <c r="H10" s="6">
        <v>2</v>
      </c>
      <c r="I10" s="6">
        <v>0</v>
      </c>
      <c r="J10" s="6">
        <v>0</v>
      </c>
      <c r="K10" s="27"/>
      <c r="L10" s="6">
        <v>0</v>
      </c>
      <c r="M10" s="6">
        <v>0</v>
      </c>
      <c r="N10" s="6">
        <v>0</v>
      </c>
      <c r="O10" s="6">
        <v>0</v>
      </c>
      <c r="P10" s="6">
        <v>0</v>
      </c>
      <c r="Q10" s="6">
        <v>0</v>
      </c>
      <c r="R10" s="6">
        <v>0</v>
      </c>
      <c r="S10" s="6">
        <v>0</v>
      </c>
      <c r="T10" s="6">
        <v>0</v>
      </c>
      <c r="U10" s="6">
        <v>1</v>
      </c>
      <c r="V10" s="41"/>
      <c r="W10" s="16">
        <v>425</v>
      </c>
      <c r="X10" s="16">
        <v>251</v>
      </c>
      <c r="Y10" s="6">
        <v>146</v>
      </c>
      <c r="Z10" s="16">
        <v>3</v>
      </c>
      <c r="AA10" s="16">
        <v>18</v>
      </c>
      <c r="AB10" s="6">
        <v>2</v>
      </c>
      <c r="AC10" s="6">
        <v>0</v>
      </c>
      <c r="AD10" s="16">
        <v>2</v>
      </c>
      <c r="AE10" s="27"/>
      <c r="AF10" s="6">
        <v>0</v>
      </c>
      <c r="AG10" s="6">
        <v>0</v>
      </c>
      <c r="AH10" s="6">
        <v>0</v>
      </c>
      <c r="AI10" s="6">
        <v>0</v>
      </c>
      <c r="AJ10" s="6">
        <v>0</v>
      </c>
      <c r="AK10" s="6">
        <v>0</v>
      </c>
      <c r="AL10" s="6">
        <v>0</v>
      </c>
      <c r="AM10" s="6">
        <v>0</v>
      </c>
      <c r="AN10" s="6">
        <v>0</v>
      </c>
      <c r="AO10" s="16">
        <v>3</v>
      </c>
      <c r="AW10" s="20"/>
    </row>
    <row r="11" spans="1:49" x14ac:dyDescent="0.25">
      <c r="A11" s="9"/>
      <c r="B11" s="6" t="s">
        <v>17</v>
      </c>
      <c r="C11" s="6">
        <v>406</v>
      </c>
      <c r="D11" s="6">
        <v>284</v>
      </c>
      <c r="E11" s="6">
        <v>108</v>
      </c>
      <c r="F11" s="6">
        <v>3</v>
      </c>
      <c r="G11" s="6">
        <v>5</v>
      </c>
      <c r="H11" s="6">
        <v>0</v>
      </c>
      <c r="I11" s="6">
        <v>1</v>
      </c>
      <c r="J11" s="6">
        <v>0</v>
      </c>
      <c r="K11" s="27"/>
      <c r="L11" s="6">
        <v>0</v>
      </c>
      <c r="M11" s="6">
        <v>1</v>
      </c>
      <c r="N11" s="6">
        <v>0</v>
      </c>
      <c r="O11" s="6">
        <v>0</v>
      </c>
      <c r="P11" s="6">
        <v>0</v>
      </c>
      <c r="Q11" s="6">
        <v>0</v>
      </c>
      <c r="R11" s="6">
        <v>0</v>
      </c>
      <c r="S11" s="6">
        <v>0</v>
      </c>
      <c r="T11" s="6">
        <v>0</v>
      </c>
      <c r="U11" s="6">
        <v>0</v>
      </c>
      <c r="V11" s="41"/>
      <c r="W11" s="6">
        <v>406</v>
      </c>
      <c r="X11" s="6">
        <v>284</v>
      </c>
      <c r="Y11" s="6">
        <v>108</v>
      </c>
      <c r="Z11" s="6">
        <v>3</v>
      </c>
      <c r="AA11" s="6">
        <v>5</v>
      </c>
      <c r="AB11" s="6">
        <v>0</v>
      </c>
      <c r="AC11" s="6">
        <v>1</v>
      </c>
      <c r="AD11" s="6">
        <v>0</v>
      </c>
      <c r="AE11" s="27"/>
      <c r="AF11" s="6">
        <v>0</v>
      </c>
      <c r="AG11" s="6">
        <v>1</v>
      </c>
      <c r="AH11" s="6">
        <v>0</v>
      </c>
      <c r="AI11" s="6">
        <v>0</v>
      </c>
      <c r="AJ11" s="6">
        <v>0</v>
      </c>
      <c r="AK11" s="6">
        <v>0</v>
      </c>
      <c r="AL11" s="6">
        <v>0</v>
      </c>
      <c r="AM11" s="6">
        <v>0</v>
      </c>
      <c r="AN11" s="6">
        <v>0</v>
      </c>
      <c r="AO11" s="6">
        <v>0</v>
      </c>
      <c r="AW11" s="20"/>
    </row>
    <row r="12" spans="1:49" x14ac:dyDescent="0.25">
      <c r="A12" s="9"/>
      <c r="B12" s="6" t="s">
        <v>18</v>
      </c>
      <c r="C12" s="6">
        <v>166</v>
      </c>
      <c r="D12" s="6">
        <v>101</v>
      </c>
      <c r="E12" s="6">
        <v>56</v>
      </c>
      <c r="F12" s="6">
        <v>0</v>
      </c>
      <c r="G12" s="6">
        <v>8</v>
      </c>
      <c r="H12" s="6">
        <v>1</v>
      </c>
      <c r="I12" s="6">
        <v>0</v>
      </c>
      <c r="J12" s="6">
        <v>0</v>
      </c>
      <c r="K12" s="27"/>
      <c r="L12" s="6">
        <v>0</v>
      </c>
      <c r="M12" s="6">
        <v>0</v>
      </c>
      <c r="N12" s="6">
        <v>0</v>
      </c>
      <c r="O12" s="6">
        <v>0</v>
      </c>
      <c r="P12" s="6">
        <v>0</v>
      </c>
      <c r="Q12" s="6">
        <v>0</v>
      </c>
      <c r="R12" s="6">
        <v>0</v>
      </c>
      <c r="S12" s="6">
        <v>0</v>
      </c>
      <c r="T12" s="6">
        <v>0</v>
      </c>
      <c r="U12" s="6">
        <v>0</v>
      </c>
      <c r="V12" s="41"/>
      <c r="W12" s="6">
        <v>166</v>
      </c>
      <c r="X12" s="6">
        <v>101</v>
      </c>
      <c r="Y12" s="6">
        <v>56</v>
      </c>
      <c r="Z12" s="6">
        <v>0</v>
      </c>
      <c r="AA12" s="6">
        <v>8</v>
      </c>
      <c r="AB12" s="6">
        <v>1</v>
      </c>
      <c r="AC12" s="6">
        <v>0</v>
      </c>
      <c r="AD12" s="6">
        <v>0</v>
      </c>
      <c r="AE12" s="27"/>
      <c r="AF12" s="6">
        <v>0</v>
      </c>
      <c r="AG12" s="6">
        <v>0</v>
      </c>
      <c r="AH12" s="6">
        <v>0</v>
      </c>
      <c r="AI12" s="6">
        <v>0</v>
      </c>
      <c r="AJ12" s="6">
        <v>0</v>
      </c>
      <c r="AK12" s="6">
        <v>0</v>
      </c>
      <c r="AL12" s="6">
        <v>0</v>
      </c>
      <c r="AM12" s="6">
        <v>0</v>
      </c>
      <c r="AN12" s="6">
        <v>0</v>
      </c>
      <c r="AO12" s="6">
        <v>0</v>
      </c>
      <c r="AW12" s="20"/>
    </row>
    <row r="13" spans="1:49" x14ac:dyDescent="0.25">
      <c r="A13" s="9"/>
      <c r="B13" s="6" t="s">
        <v>5</v>
      </c>
      <c r="C13" s="6">
        <v>277</v>
      </c>
      <c r="D13" s="6">
        <v>160</v>
      </c>
      <c r="E13" s="6">
        <v>108</v>
      </c>
      <c r="F13" s="6">
        <v>1</v>
      </c>
      <c r="G13" s="6">
        <v>4</v>
      </c>
      <c r="H13" s="6">
        <v>0</v>
      </c>
      <c r="I13" s="6">
        <v>0</v>
      </c>
      <c r="J13" s="6">
        <v>0</v>
      </c>
      <c r="K13" s="27"/>
      <c r="L13" s="6">
        <v>0</v>
      </c>
      <c r="M13" s="6">
        <v>0</v>
      </c>
      <c r="N13" s="6">
        <v>0</v>
      </c>
      <c r="O13" s="6">
        <v>0</v>
      </c>
      <c r="P13" s="6">
        <v>0</v>
      </c>
      <c r="Q13" s="6">
        <v>0</v>
      </c>
      <c r="R13" s="6">
        <v>0</v>
      </c>
      <c r="S13" s="6">
        <v>0</v>
      </c>
      <c r="T13" s="6">
        <v>0</v>
      </c>
      <c r="U13" s="6">
        <v>0</v>
      </c>
      <c r="V13" s="41"/>
      <c r="W13" s="6">
        <v>277</v>
      </c>
      <c r="X13" s="6">
        <v>160</v>
      </c>
      <c r="Y13" s="6">
        <v>108</v>
      </c>
      <c r="Z13" s="6">
        <v>1</v>
      </c>
      <c r="AA13" s="6">
        <v>4</v>
      </c>
      <c r="AB13" s="6">
        <v>0</v>
      </c>
      <c r="AC13" s="6">
        <v>0</v>
      </c>
      <c r="AD13" s="6">
        <v>0</v>
      </c>
      <c r="AE13" s="27"/>
      <c r="AF13" s="6">
        <v>0</v>
      </c>
      <c r="AG13" s="6">
        <v>0</v>
      </c>
      <c r="AH13" s="6">
        <v>0</v>
      </c>
      <c r="AI13" s="6">
        <v>0</v>
      </c>
      <c r="AJ13" s="6">
        <v>0</v>
      </c>
      <c r="AK13" s="6">
        <v>0</v>
      </c>
      <c r="AL13" s="6">
        <v>0</v>
      </c>
      <c r="AM13" s="6">
        <v>0</v>
      </c>
      <c r="AN13" s="6">
        <v>0</v>
      </c>
      <c r="AO13" s="6">
        <v>0</v>
      </c>
      <c r="AW13" s="20"/>
    </row>
    <row r="14" spans="1:49" x14ac:dyDescent="0.25">
      <c r="A14" s="9"/>
      <c r="B14" s="6" t="s">
        <v>6</v>
      </c>
      <c r="C14" s="6">
        <v>179</v>
      </c>
      <c r="D14" s="6">
        <v>95</v>
      </c>
      <c r="E14" s="6">
        <v>70</v>
      </c>
      <c r="F14" s="6">
        <v>0</v>
      </c>
      <c r="G14" s="12">
        <v>5</v>
      </c>
      <c r="H14" s="6">
        <v>3</v>
      </c>
      <c r="I14" s="6">
        <v>0</v>
      </c>
      <c r="J14" s="6">
        <v>0</v>
      </c>
      <c r="K14" s="27"/>
      <c r="L14" s="6">
        <v>0</v>
      </c>
      <c r="M14" s="6">
        <v>0</v>
      </c>
      <c r="N14" s="6">
        <v>0</v>
      </c>
      <c r="O14" s="6">
        <v>0</v>
      </c>
      <c r="P14" s="6">
        <v>0</v>
      </c>
      <c r="Q14" s="6">
        <v>0</v>
      </c>
      <c r="R14" s="6">
        <v>0</v>
      </c>
      <c r="S14" s="6">
        <v>0</v>
      </c>
      <c r="T14" s="6">
        <v>0</v>
      </c>
      <c r="U14" s="6">
        <v>1</v>
      </c>
      <c r="V14" s="41"/>
      <c r="W14" s="6">
        <v>179</v>
      </c>
      <c r="X14" s="6">
        <v>95</v>
      </c>
      <c r="Y14" s="6">
        <v>70</v>
      </c>
      <c r="Z14" s="6">
        <v>0</v>
      </c>
      <c r="AA14" s="12">
        <v>5</v>
      </c>
      <c r="AB14" s="6">
        <v>3</v>
      </c>
      <c r="AC14" s="6">
        <v>0</v>
      </c>
      <c r="AD14" s="6">
        <v>0</v>
      </c>
      <c r="AE14" s="27"/>
      <c r="AF14" s="6">
        <v>0</v>
      </c>
      <c r="AG14" s="6">
        <v>0</v>
      </c>
      <c r="AH14" s="6">
        <v>0</v>
      </c>
      <c r="AI14" s="6">
        <v>0</v>
      </c>
      <c r="AJ14" s="6">
        <v>0</v>
      </c>
      <c r="AK14" s="6">
        <v>0</v>
      </c>
      <c r="AL14" s="6">
        <v>0</v>
      </c>
      <c r="AM14" s="6">
        <v>0</v>
      </c>
      <c r="AN14" s="6">
        <v>0</v>
      </c>
      <c r="AO14" s="6">
        <v>1</v>
      </c>
      <c r="AW14" s="20"/>
    </row>
    <row r="15" spans="1:49" x14ac:dyDescent="0.25">
      <c r="A15" s="9"/>
      <c r="B15" s="6" t="s">
        <v>7</v>
      </c>
      <c r="C15" s="6">
        <v>163</v>
      </c>
      <c r="D15" s="6">
        <v>106</v>
      </c>
      <c r="E15" s="6">
        <v>47</v>
      </c>
      <c r="F15" s="6">
        <v>0</v>
      </c>
      <c r="G15" s="6">
        <v>3</v>
      </c>
      <c r="H15" s="6">
        <v>3</v>
      </c>
      <c r="I15" s="6">
        <v>0</v>
      </c>
      <c r="J15" s="6">
        <v>0</v>
      </c>
      <c r="K15" s="27"/>
      <c r="L15" s="6">
        <v>0</v>
      </c>
      <c r="M15" s="6">
        <v>0</v>
      </c>
      <c r="N15" s="6">
        <v>0</v>
      </c>
      <c r="O15" s="6">
        <v>0</v>
      </c>
      <c r="P15" s="6">
        <v>0</v>
      </c>
      <c r="Q15" s="6">
        <v>0</v>
      </c>
      <c r="R15" s="6">
        <v>0</v>
      </c>
      <c r="S15" s="6">
        <v>0</v>
      </c>
      <c r="T15" s="6">
        <v>0</v>
      </c>
      <c r="U15" s="6">
        <v>3</v>
      </c>
      <c r="V15" s="41"/>
      <c r="W15" s="6">
        <v>163</v>
      </c>
      <c r="X15" s="6">
        <v>106</v>
      </c>
      <c r="Y15" s="6">
        <v>47</v>
      </c>
      <c r="Z15" s="6">
        <v>0</v>
      </c>
      <c r="AA15" s="6">
        <v>3</v>
      </c>
      <c r="AB15" s="6">
        <v>3</v>
      </c>
      <c r="AC15" s="6">
        <v>0</v>
      </c>
      <c r="AD15" s="6">
        <v>0</v>
      </c>
      <c r="AE15" s="27"/>
      <c r="AF15" s="6">
        <v>0</v>
      </c>
      <c r="AG15" s="6">
        <v>0</v>
      </c>
      <c r="AH15" s="6">
        <v>0</v>
      </c>
      <c r="AI15" s="6">
        <v>0</v>
      </c>
      <c r="AJ15" s="6">
        <v>0</v>
      </c>
      <c r="AK15" s="6">
        <v>0</v>
      </c>
      <c r="AL15" s="6">
        <v>0</v>
      </c>
      <c r="AM15" s="6">
        <v>0</v>
      </c>
      <c r="AN15" s="6">
        <v>0</v>
      </c>
      <c r="AO15" s="6">
        <v>3</v>
      </c>
      <c r="AW15" s="20"/>
    </row>
    <row r="16" spans="1:49" x14ac:dyDescent="0.25">
      <c r="A16" s="9"/>
      <c r="B16" s="6" t="s">
        <v>8</v>
      </c>
      <c r="C16" s="6">
        <v>693</v>
      </c>
      <c r="D16" s="6">
        <v>429</v>
      </c>
      <c r="E16" s="6">
        <v>227</v>
      </c>
      <c r="F16" s="6">
        <v>4</v>
      </c>
      <c r="G16" s="6">
        <v>18</v>
      </c>
      <c r="H16" s="6">
        <v>2</v>
      </c>
      <c r="I16" s="6">
        <v>1</v>
      </c>
      <c r="J16" s="6">
        <v>0</v>
      </c>
      <c r="K16" s="27"/>
      <c r="L16" s="6">
        <v>0</v>
      </c>
      <c r="M16" s="6">
        <v>3</v>
      </c>
      <c r="N16" s="6">
        <v>1</v>
      </c>
      <c r="O16" s="6">
        <v>0</v>
      </c>
      <c r="P16" s="6">
        <v>0</v>
      </c>
      <c r="Q16" s="6">
        <v>0</v>
      </c>
      <c r="R16" s="6">
        <v>0</v>
      </c>
      <c r="S16" s="6">
        <v>0</v>
      </c>
      <c r="T16" s="6">
        <v>0</v>
      </c>
      <c r="U16" s="6">
        <v>3</v>
      </c>
      <c r="V16" s="41"/>
      <c r="W16" s="6">
        <v>693</v>
      </c>
      <c r="X16" s="6">
        <v>429</v>
      </c>
      <c r="Y16" s="16">
        <v>226</v>
      </c>
      <c r="Z16" s="6">
        <v>4</v>
      </c>
      <c r="AA16" s="6">
        <v>18</v>
      </c>
      <c r="AB16" s="6">
        <v>2</v>
      </c>
      <c r="AC16" s="6">
        <v>1</v>
      </c>
      <c r="AD16" s="6">
        <v>0</v>
      </c>
      <c r="AE16" s="27"/>
      <c r="AF16" s="6">
        <v>0</v>
      </c>
      <c r="AG16" s="6">
        <v>3</v>
      </c>
      <c r="AH16" s="6">
        <v>1</v>
      </c>
      <c r="AI16" s="6">
        <v>0</v>
      </c>
      <c r="AJ16" s="6">
        <v>0</v>
      </c>
      <c r="AK16" s="6">
        <v>0</v>
      </c>
      <c r="AL16" s="6">
        <v>0</v>
      </c>
      <c r="AM16" s="6">
        <v>0</v>
      </c>
      <c r="AN16" s="6">
        <v>0</v>
      </c>
      <c r="AO16" s="16">
        <v>5</v>
      </c>
      <c r="AW16" s="20"/>
    </row>
    <row r="17" spans="1:49" x14ac:dyDescent="0.25">
      <c r="A17" s="9"/>
      <c r="B17" s="6" t="s">
        <v>9</v>
      </c>
      <c r="C17" s="6">
        <v>79</v>
      </c>
      <c r="D17" s="6">
        <v>51</v>
      </c>
      <c r="E17" s="6">
        <v>23</v>
      </c>
      <c r="F17" s="6">
        <v>0</v>
      </c>
      <c r="G17" s="6">
        <v>3</v>
      </c>
      <c r="H17" s="6">
        <v>1</v>
      </c>
      <c r="I17" s="6">
        <v>0</v>
      </c>
      <c r="J17" s="6">
        <v>0</v>
      </c>
      <c r="K17" s="27"/>
      <c r="L17" s="6">
        <v>0</v>
      </c>
      <c r="M17" s="6">
        <v>1</v>
      </c>
      <c r="N17" s="6">
        <v>0</v>
      </c>
      <c r="O17" s="6">
        <v>0</v>
      </c>
      <c r="P17" s="6">
        <v>0</v>
      </c>
      <c r="Q17" s="6">
        <v>0</v>
      </c>
      <c r="R17" s="6">
        <v>0</v>
      </c>
      <c r="S17" s="6">
        <v>0</v>
      </c>
      <c r="T17" s="6">
        <v>0</v>
      </c>
      <c r="U17" s="6">
        <v>0</v>
      </c>
      <c r="V17" s="41"/>
      <c r="W17" s="6">
        <v>79</v>
      </c>
      <c r="X17" s="6">
        <v>51</v>
      </c>
      <c r="Y17" s="6">
        <v>23</v>
      </c>
      <c r="Z17" s="6">
        <v>0</v>
      </c>
      <c r="AA17" s="6">
        <v>3</v>
      </c>
      <c r="AB17" s="6">
        <v>1</v>
      </c>
      <c r="AC17" s="6">
        <v>0</v>
      </c>
      <c r="AD17" s="6">
        <v>0</v>
      </c>
      <c r="AE17" s="27"/>
      <c r="AF17" s="6">
        <v>0</v>
      </c>
      <c r="AG17" s="6">
        <v>1</v>
      </c>
      <c r="AH17" s="6">
        <v>0</v>
      </c>
      <c r="AI17" s="6">
        <v>0</v>
      </c>
      <c r="AJ17" s="6">
        <v>0</v>
      </c>
      <c r="AK17" s="6">
        <v>0</v>
      </c>
      <c r="AL17" s="6">
        <v>0</v>
      </c>
      <c r="AM17" s="6">
        <v>0</v>
      </c>
      <c r="AN17" s="6">
        <v>0</v>
      </c>
      <c r="AO17" s="6">
        <v>0</v>
      </c>
      <c r="AW17" s="20"/>
    </row>
    <row r="18" spans="1:49" x14ac:dyDescent="0.25">
      <c r="A18" s="9"/>
      <c r="B18" s="6" t="s">
        <v>10</v>
      </c>
      <c r="C18" s="6">
        <v>132</v>
      </c>
      <c r="D18" s="6">
        <v>71</v>
      </c>
      <c r="E18" s="6">
        <v>55</v>
      </c>
      <c r="F18" s="6">
        <v>0</v>
      </c>
      <c r="G18" s="6">
        <v>2</v>
      </c>
      <c r="H18" s="6">
        <v>3</v>
      </c>
      <c r="I18" s="6">
        <v>0</v>
      </c>
      <c r="J18" s="6">
        <v>0</v>
      </c>
      <c r="K18" s="27"/>
      <c r="L18" s="6">
        <v>0</v>
      </c>
      <c r="M18" s="6">
        <v>0</v>
      </c>
      <c r="N18" s="6">
        <v>0</v>
      </c>
      <c r="O18" s="6">
        <v>0</v>
      </c>
      <c r="P18" s="6">
        <v>0</v>
      </c>
      <c r="Q18" s="6">
        <v>0</v>
      </c>
      <c r="R18" s="6">
        <v>0</v>
      </c>
      <c r="S18" s="6">
        <v>0</v>
      </c>
      <c r="T18" s="6">
        <v>0</v>
      </c>
      <c r="U18" s="6">
        <v>0</v>
      </c>
      <c r="V18" s="41"/>
      <c r="W18" s="6">
        <v>132</v>
      </c>
      <c r="X18" s="6">
        <v>71</v>
      </c>
      <c r="Y18" s="6">
        <v>55</v>
      </c>
      <c r="Z18" s="6">
        <v>0</v>
      </c>
      <c r="AA18" s="6">
        <v>2</v>
      </c>
      <c r="AB18" s="6">
        <v>3</v>
      </c>
      <c r="AC18" s="6">
        <v>0</v>
      </c>
      <c r="AD18" s="6">
        <v>0</v>
      </c>
      <c r="AE18" s="27"/>
      <c r="AF18" s="6">
        <v>0</v>
      </c>
      <c r="AG18" s="6">
        <v>0</v>
      </c>
      <c r="AH18" s="6">
        <v>0</v>
      </c>
      <c r="AI18" s="6">
        <v>0</v>
      </c>
      <c r="AJ18" s="6">
        <v>0</v>
      </c>
      <c r="AK18" s="6">
        <v>0</v>
      </c>
      <c r="AL18" s="6">
        <v>0</v>
      </c>
      <c r="AM18" s="6">
        <v>0</v>
      </c>
      <c r="AN18" s="6">
        <v>0</v>
      </c>
      <c r="AO18" s="6">
        <v>0</v>
      </c>
      <c r="AW18" s="20"/>
    </row>
    <row r="19" spans="1:49" x14ac:dyDescent="0.25">
      <c r="A19" s="9"/>
      <c r="B19" s="6" t="s">
        <v>11</v>
      </c>
      <c r="C19" s="6">
        <v>409</v>
      </c>
      <c r="D19" s="6">
        <v>226</v>
      </c>
      <c r="E19" s="6">
        <v>155</v>
      </c>
      <c r="F19" s="6">
        <v>1</v>
      </c>
      <c r="G19" s="6">
        <v>13</v>
      </c>
      <c r="H19" s="6">
        <v>3</v>
      </c>
      <c r="I19" s="6">
        <v>0</v>
      </c>
      <c r="J19" s="6">
        <v>0</v>
      </c>
      <c r="K19" s="27"/>
      <c r="L19" s="6">
        <v>0</v>
      </c>
      <c r="M19" s="6">
        <v>0</v>
      </c>
      <c r="N19" s="6">
        <v>0</v>
      </c>
      <c r="O19" s="6">
        <v>0</v>
      </c>
      <c r="P19" s="6">
        <v>0</v>
      </c>
      <c r="Q19" s="6">
        <v>0</v>
      </c>
      <c r="R19" s="6">
        <v>0</v>
      </c>
      <c r="S19" s="6">
        <v>0</v>
      </c>
      <c r="T19" s="6">
        <v>0</v>
      </c>
      <c r="U19" s="6">
        <v>4</v>
      </c>
      <c r="V19" s="41"/>
      <c r="W19" s="6">
        <v>409</v>
      </c>
      <c r="X19" s="6">
        <v>226</v>
      </c>
      <c r="Y19" s="6">
        <v>155</v>
      </c>
      <c r="Z19" s="6">
        <v>1</v>
      </c>
      <c r="AA19" s="6">
        <v>13</v>
      </c>
      <c r="AB19" s="6">
        <v>3</v>
      </c>
      <c r="AC19" s="6">
        <v>0</v>
      </c>
      <c r="AD19" s="6">
        <v>0</v>
      </c>
      <c r="AE19" s="27"/>
      <c r="AF19" s="6">
        <v>0</v>
      </c>
      <c r="AG19" s="6">
        <v>0</v>
      </c>
      <c r="AH19" s="6">
        <v>0</v>
      </c>
      <c r="AI19" s="6">
        <v>0</v>
      </c>
      <c r="AJ19" s="6">
        <v>0</v>
      </c>
      <c r="AK19" s="6">
        <v>0</v>
      </c>
      <c r="AL19" s="6">
        <v>0</v>
      </c>
      <c r="AM19" s="6">
        <v>0</v>
      </c>
      <c r="AN19" s="6">
        <v>0</v>
      </c>
      <c r="AO19" s="16">
        <v>5</v>
      </c>
      <c r="AW19" s="20"/>
    </row>
    <row r="20" spans="1:49" x14ac:dyDescent="0.25">
      <c r="A20" s="9"/>
      <c r="B20" s="6" t="s">
        <v>12</v>
      </c>
      <c r="C20" s="6">
        <v>354</v>
      </c>
      <c r="D20" s="6">
        <v>189</v>
      </c>
      <c r="E20" s="6">
        <v>156</v>
      </c>
      <c r="F20" s="6">
        <v>0</v>
      </c>
      <c r="G20" s="6">
        <v>5</v>
      </c>
      <c r="H20" s="6">
        <v>3</v>
      </c>
      <c r="I20" s="6">
        <v>0</v>
      </c>
      <c r="J20" s="6">
        <v>0</v>
      </c>
      <c r="K20" s="27"/>
      <c r="L20" s="6">
        <v>0</v>
      </c>
      <c r="M20" s="6">
        <v>0</v>
      </c>
      <c r="N20" s="6">
        <v>0</v>
      </c>
      <c r="O20" s="6">
        <v>0</v>
      </c>
      <c r="P20" s="6">
        <v>0</v>
      </c>
      <c r="Q20" s="6">
        <v>0</v>
      </c>
      <c r="R20" s="6">
        <v>0</v>
      </c>
      <c r="S20" s="6">
        <v>0</v>
      </c>
      <c r="T20" s="6">
        <v>0</v>
      </c>
      <c r="U20" s="6">
        <v>1</v>
      </c>
      <c r="V20" s="41"/>
      <c r="W20" s="6">
        <v>354</v>
      </c>
      <c r="X20" s="6">
        <v>189</v>
      </c>
      <c r="Y20" s="6">
        <v>156</v>
      </c>
      <c r="Z20" s="6">
        <v>0</v>
      </c>
      <c r="AA20" s="6">
        <v>5</v>
      </c>
      <c r="AB20" s="6">
        <v>3</v>
      </c>
      <c r="AC20" s="6">
        <v>0</v>
      </c>
      <c r="AD20" s="6">
        <v>0</v>
      </c>
      <c r="AE20" s="27"/>
      <c r="AF20" s="6">
        <v>0</v>
      </c>
      <c r="AG20" s="6">
        <v>0</v>
      </c>
      <c r="AH20" s="6">
        <v>0</v>
      </c>
      <c r="AI20" s="6">
        <v>0</v>
      </c>
      <c r="AJ20" s="6">
        <v>0</v>
      </c>
      <c r="AK20" s="6">
        <v>0</v>
      </c>
      <c r="AL20" s="6">
        <v>0</v>
      </c>
      <c r="AM20" s="6">
        <v>0</v>
      </c>
      <c r="AN20" s="6">
        <v>0</v>
      </c>
      <c r="AO20" s="6">
        <v>1</v>
      </c>
      <c r="AW20" s="20"/>
    </row>
    <row r="21" spans="1:49" x14ac:dyDescent="0.25">
      <c r="A21" s="9"/>
      <c r="B21" s="6" t="s">
        <v>13</v>
      </c>
      <c r="C21" s="6">
        <v>575</v>
      </c>
      <c r="D21" s="6">
        <v>307</v>
      </c>
      <c r="E21" s="6">
        <v>248</v>
      </c>
      <c r="F21" s="6">
        <v>1</v>
      </c>
      <c r="G21" s="6">
        <v>10</v>
      </c>
      <c r="H21" s="6">
        <v>4</v>
      </c>
      <c r="I21" s="6">
        <v>0</v>
      </c>
      <c r="J21" s="6">
        <v>1</v>
      </c>
      <c r="K21" s="27"/>
      <c r="L21" s="6">
        <v>0</v>
      </c>
      <c r="M21" s="6">
        <v>1</v>
      </c>
      <c r="N21" s="6">
        <v>0</v>
      </c>
      <c r="O21" s="6">
        <v>0</v>
      </c>
      <c r="P21" s="6">
        <v>0</v>
      </c>
      <c r="Q21" s="6">
        <v>0</v>
      </c>
      <c r="R21" s="6">
        <v>0</v>
      </c>
      <c r="S21" s="6">
        <v>0</v>
      </c>
      <c r="T21" s="6">
        <v>0</v>
      </c>
      <c r="U21" s="6">
        <v>0</v>
      </c>
      <c r="V21" s="41"/>
      <c r="W21" s="6">
        <v>575</v>
      </c>
      <c r="X21" s="6">
        <v>307</v>
      </c>
      <c r="Y21" s="6">
        <v>248</v>
      </c>
      <c r="Z21" s="6">
        <v>1</v>
      </c>
      <c r="AA21" s="6">
        <v>10</v>
      </c>
      <c r="AB21" s="6">
        <v>4</v>
      </c>
      <c r="AC21" s="6">
        <v>0</v>
      </c>
      <c r="AD21" s="16">
        <v>2</v>
      </c>
      <c r="AE21" s="27"/>
      <c r="AF21" s="6">
        <v>0</v>
      </c>
      <c r="AG21" s="6">
        <v>1</v>
      </c>
      <c r="AH21" s="6">
        <v>0</v>
      </c>
      <c r="AI21" s="6">
        <v>0</v>
      </c>
      <c r="AJ21" s="6">
        <v>0</v>
      </c>
      <c r="AK21" s="6">
        <v>0</v>
      </c>
      <c r="AL21" s="6">
        <v>0</v>
      </c>
      <c r="AM21" s="6">
        <v>0</v>
      </c>
      <c r="AN21" s="6">
        <v>0</v>
      </c>
      <c r="AO21" s="6">
        <v>1</v>
      </c>
      <c r="AW21" s="20"/>
    </row>
    <row r="22" spans="1:49" x14ac:dyDescent="0.25">
      <c r="A22" s="9"/>
      <c r="B22" s="6" t="s">
        <v>20</v>
      </c>
      <c r="C22" s="6">
        <v>234</v>
      </c>
      <c r="D22" s="6">
        <v>162</v>
      </c>
      <c r="E22" s="6">
        <v>63</v>
      </c>
      <c r="F22" s="6">
        <v>2</v>
      </c>
      <c r="G22" s="6">
        <v>4</v>
      </c>
      <c r="H22" s="6">
        <v>0</v>
      </c>
      <c r="I22" s="6">
        <v>0</v>
      </c>
      <c r="J22" s="6">
        <v>0</v>
      </c>
      <c r="K22" s="27"/>
      <c r="L22" s="6">
        <v>0</v>
      </c>
      <c r="M22" s="6">
        <v>1</v>
      </c>
      <c r="N22" s="6">
        <v>0</v>
      </c>
      <c r="O22" s="6">
        <v>0</v>
      </c>
      <c r="P22" s="6">
        <v>0</v>
      </c>
      <c r="Q22" s="6">
        <v>0</v>
      </c>
      <c r="R22" s="6">
        <v>0</v>
      </c>
      <c r="S22" s="6">
        <v>0</v>
      </c>
      <c r="T22" s="6">
        <v>0</v>
      </c>
      <c r="U22" s="6">
        <v>1</v>
      </c>
      <c r="V22" s="41"/>
      <c r="W22" s="6">
        <v>234</v>
      </c>
      <c r="X22" s="6">
        <v>162</v>
      </c>
      <c r="Y22" s="6">
        <v>63</v>
      </c>
      <c r="Z22" s="6">
        <v>2</v>
      </c>
      <c r="AA22" s="6">
        <v>4</v>
      </c>
      <c r="AB22" s="6">
        <v>0</v>
      </c>
      <c r="AC22" s="6">
        <v>0</v>
      </c>
      <c r="AD22" s="6">
        <v>0</v>
      </c>
      <c r="AE22" s="27"/>
      <c r="AF22" s="6">
        <v>0</v>
      </c>
      <c r="AG22" s="6">
        <v>1</v>
      </c>
      <c r="AH22" s="6">
        <v>0</v>
      </c>
      <c r="AI22" s="6">
        <v>0</v>
      </c>
      <c r="AJ22" s="6">
        <v>0</v>
      </c>
      <c r="AK22" s="6">
        <v>0</v>
      </c>
      <c r="AL22" s="6">
        <v>0</v>
      </c>
      <c r="AM22" s="6">
        <v>0</v>
      </c>
      <c r="AN22" s="6">
        <v>0</v>
      </c>
      <c r="AO22" s="6">
        <v>1</v>
      </c>
      <c r="AW22" s="20"/>
    </row>
    <row r="23" spans="1:49" x14ac:dyDescent="0.25">
      <c r="A23" s="9"/>
      <c r="B23" s="6" t="s">
        <v>15</v>
      </c>
      <c r="C23" s="6">
        <v>450</v>
      </c>
      <c r="D23" s="6">
        <v>264</v>
      </c>
      <c r="E23" s="6">
        <v>159</v>
      </c>
      <c r="F23" s="6">
        <v>0</v>
      </c>
      <c r="G23" s="6">
        <v>19</v>
      </c>
      <c r="H23" s="6">
        <v>1</v>
      </c>
      <c r="I23" s="6">
        <v>0</v>
      </c>
      <c r="J23" s="6">
        <v>0</v>
      </c>
      <c r="K23" s="27"/>
      <c r="L23" s="6">
        <v>0</v>
      </c>
      <c r="M23" s="6">
        <v>0</v>
      </c>
      <c r="N23" s="6">
        <v>0</v>
      </c>
      <c r="O23" s="6">
        <v>0</v>
      </c>
      <c r="P23" s="6">
        <v>0</v>
      </c>
      <c r="Q23" s="6">
        <v>0</v>
      </c>
      <c r="R23" s="6">
        <v>0</v>
      </c>
      <c r="S23" s="6">
        <v>0</v>
      </c>
      <c r="T23" s="6">
        <v>0</v>
      </c>
      <c r="U23" s="6">
        <v>4</v>
      </c>
      <c r="V23" s="41"/>
      <c r="W23" s="6">
        <v>450</v>
      </c>
      <c r="X23" s="6">
        <v>264</v>
      </c>
      <c r="Y23" s="6">
        <v>159</v>
      </c>
      <c r="Z23" s="6">
        <v>0</v>
      </c>
      <c r="AA23" s="6">
        <v>19</v>
      </c>
      <c r="AB23" s="6">
        <v>1</v>
      </c>
      <c r="AC23" s="6">
        <v>0</v>
      </c>
      <c r="AD23" s="6">
        <v>0</v>
      </c>
      <c r="AE23" s="27"/>
      <c r="AF23" s="6">
        <v>0</v>
      </c>
      <c r="AG23" s="6">
        <v>0</v>
      </c>
      <c r="AH23" s="6">
        <v>0</v>
      </c>
      <c r="AI23" s="6">
        <v>0</v>
      </c>
      <c r="AJ23" s="6">
        <v>0</v>
      </c>
      <c r="AK23" s="6">
        <v>0</v>
      </c>
      <c r="AL23" s="6">
        <v>0</v>
      </c>
      <c r="AM23" s="6">
        <v>0</v>
      </c>
      <c r="AN23" s="6">
        <v>0</v>
      </c>
      <c r="AO23" s="6">
        <v>4</v>
      </c>
      <c r="AW23" s="20"/>
    </row>
    <row r="24" spans="1:49" x14ac:dyDescent="0.25">
      <c r="A24" s="9"/>
      <c r="B24" s="6" t="s">
        <v>25</v>
      </c>
      <c r="C24" s="6">
        <v>262</v>
      </c>
      <c r="D24" s="6">
        <v>160</v>
      </c>
      <c r="E24" s="6">
        <v>82</v>
      </c>
      <c r="F24" s="6">
        <v>1</v>
      </c>
      <c r="G24" s="6">
        <v>8</v>
      </c>
      <c r="H24" s="6">
        <v>6</v>
      </c>
      <c r="I24" s="6">
        <v>0</v>
      </c>
      <c r="J24" s="6">
        <v>0</v>
      </c>
      <c r="K24" s="27"/>
      <c r="L24" s="6">
        <v>0</v>
      </c>
      <c r="M24" s="12">
        <v>1</v>
      </c>
      <c r="N24" s="6">
        <v>0</v>
      </c>
      <c r="O24" s="6">
        <v>0</v>
      </c>
      <c r="P24" s="6">
        <v>0</v>
      </c>
      <c r="Q24" s="6">
        <v>0</v>
      </c>
      <c r="R24" s="6">
        <v>0</v>
      </c>
      <c r="S24" s="6">
        <v>0</v>
      </c>
      <c r="T24" s="6">
        <v>0</v>
      </c>
      <c r="U24" s="6">
        <v>2</v>
      </c>
      <c r="V24" s="41"/>
      <c r="W24" s="6">
        <v>262</v>
      </c>
      <c r="X24" s="6">
        <v>160</v>
      </c>
      <c r="Y24" s="6">
        <v>82</v>
      </c>
      <c r="Z24" s="6">
        <v>1</v>
      </c>
      <c r="AA24" s="6">
        <v>8</v>
      </c>
      <c r="AB24" s="6">
        <v>6</v>
      </c>
      <c r="AC24" s="6">
        <v>0</v>
      </c>
      <c r="AD24" s="6">
        <v>0</v>
      </c>
      <c r="AE24" s="27"/>
      <c r="AF24" s="6">
        <v>0</v>
      </c>
      <c r="AG24" s="12">
        <v>1</v>
      </c>
      <c r="AH24" s="6">
        <v>0</v>
      </c>
      <c r="AI24" s="6">
        <v>0</v>
      </c>
      <c r="AJ24" s="6">
        <v>0</v>
      </c>
      <c r="AK24" s="6">
        <v>0</v>
      </c>
      <c r="AL24" s="6">
        <v>0</v>
      </c>
      <c r="AM24" s="6">
        <v>0</v>
      </c>
      <c r="AN24" s="6">
        <v>0</v>
      </c>
      <c r="AO24" s="6">
        <v>2</v>
      </c>
      <c r="AW24" s="20"/>
    </row>
    <row r="25" spans="1:49" x14ac:dyDescent="0.25">
      <c r="A25" s="9"/>
      <c r="B25" s="6" t="s">
        <v>14</v>
      </c>
      <c r="C25" s="6">
        <v>116</v>
      </c>
      <c r="D25" s="6">
        <v>80</v>
      </c>
      <c r="E25" s="6">
        <v>32</v>
      </c>
      <c r="F25" s="6">
        <v>0</v>
      </c>
      <c r="G25" s="6">
        <v>1</v>
      </c>
      <c r="H25" s="6">
        <v>1</v>
      </c>
      <c r="I25" s="6">
        <v>0</v>
      </c>
      <c r="J25" s="6">
        <v>0</v>
      </c>
      <c r="K25" s="27"/>
      <c r="L25" s="6">
        <v>0</v>
      </c>
      <c r="M25" s="6">
        <v>0</v>
      </c>
      <c r="N25" s="6">
        <v>0</v>
      </c>
      <c r="O25" s="6">
        <v>0</v>
      </c>
      <c r="P25" s="6">
        <v>0</v>
      </c>
      <c r="Q25" s="6">
        <v>0</v>
      </c>
      <c r="R25" s="6">
        <v>0</v>
      </c>
      <c r="S25" s="6">
        <v>0</v>
      </c>
      <c r="T25" s="6">
        <v>0</v>
      </c>
      <c r="U25" s="6">
        <v>2</v>
      </c>
      <c r="V25" s="41"/>
      <c r="W25" s="6">
        <v>116</v>
      </c>
      <c r="X25" s="6">
        <v>80</v>
      </c>
      <c r="Y25" s="6">
        <v>32</v>
      </c>
      <c r="Z25" s="6">
        <v>0</v>
      </c>
      <c r="AA25" s="6">
        <v>1</v>
      </c>
      <c r="AB25" s="6">
        <v>1</v>
      </c>
      <c r="AC25" s="6">
        <v>0</v>
      </c>
      <c r="AD25" s="6">
        <v>0</v>
      </c>
      <c r="AE25" s="27"/>
      <c r="AF25" s="6">
        <v>0</v>
      </c>
      <c r="AG25" s="6">
        <v>0</v>
      </c>
      <c r="AH25" s="6">
        <v>0</v>
      </c>
      <c r="AI25" s="6">
        <v>0</v>
      </c>
      <c r="AJ25" s="6">
        <v>0</v>
      </c>
      <c r="AK25" s="6">
        <v>0</v>
      </c>
      <c r="AL25" s="6">
        <v>0</v>
      </c>
      <c r="AM25" s="6">
        <v>0</v>
      </c>
      <c r="AN25" s="6">
        <v>0</v>
      </c>
      <c r="AO25" s="6">
        <v>2</v>
      </c>
      <c r="AW25" s="20"/>
    </row>
    <row r="26" spans="1:49" x14ac:dyDescent="0.25">
      <c r="A26" s="9"/>
      <c r="B26" s="6" t="s">
        <v>16</v>
      </c>
      <c r="C26" s="6">
        <v>293</v>
      </c>
      <c r="D26" s="6">
        <v>184</v>
      </c>
      <c r="E26" s="6">
        <v>88</v>
      </c>
      <c r="F26" s="6">
        <v>1</v>
      </c>
      <c r="G26" s="6">
        <v>13</v>
      </c>
      <c r="H26" s="6">
        <v>2</v>
      </c>
      <c r="I26" s="6">
        <v>0</v>
      </c>
      <c r="J26" s="6">
        <v>0</v>
      </c>
      <c r="K26" s="27"/>
      <c r="L26" s="6">
        <v>0</v>
      </c>
      <c r="M26" s="6">
        <v>0</v>
      </c>
      <c r="N26" s="6">
        <v>0</v>
      </c>
      <c r="O26" s="6">
        <v>0</v>
      </c>
      <c r="P26" s="6">
        <v>0</v>
      </c>
      <c r="Q26" s="6">
        <v>0</v>
      </c>
      <c r="R26" s="6">
        <v>0</v>
      </c>
      <c r="S26" s="6">
        <v>0</v>
      </c>
      <c r="T26" s="6">
        <v>0</v>
      </c>
      <c r="U26" s="6">
        <v>3</v>
      </c>
      <c r="V26" s="41"/>
      <c r="W26" s="6">
        <v>293</v>
      </c>
      <c r="X26" s="16">
        <v>185</v>
      </c>
      <c r="Y26" s="6">
        <v>88</v>
      </c>
      <c r="Z26" s="6">
        <v>1</v>
      </c>
      <c r="AA26" s="6">
        <v>13</v>
      </c>
      <c r="AB26" s="6">
        <v>2</v>
      </c>
      <c r="AC26" s="6">
        <v>0</v>
      </c>
      <c r="AD26" s="6">
        <v>0</v>
      </c>
      <c r="AE26" s="27"/>
      <c r="AF26" s="6">
        <v>0</v>
      </c>
      <c r="AG26" s="6">
        <v>0</v>
      </c>
      <c r="AH26" s="6">
        <v>0</v>
      </c>
      <c r="AI26" s="6">
        <v>0</v>
      </c>
      <c r="AJ26" s="6">
        <v>0</v>
      </c>
      <c r="AK26" s="6">
        <v>0</v>
      </c>
      <c r="AL26" s="6">
        <v>0</v>
      </c>
      <c r="AM26" s="6">
        <v>0</v>
      </c>
      <c r="AN26" s="6">
        <v>0</v>
      </c>
      <c r="AO26" s="6">
        <v>3</v>
      </c>
      <c r="AW26" s="20"/>
    </row>
    <row r="27" spans="1:49" x14ac:dyDescent="0.25">
      <c r="A27" s="9"/>
      <c r="B27" s="6" t="s">
        <v>19</v>
      </c>
      <c r="C27" s="6">
        <v>576</v>
      </c>
      <c r="D27" s="6">
        <v>342</v>
      </c>
      <c r="E27" s="6">
        <v>196</v>
      </c>
      <c r="F27" s="6">
        <v>2</v>
      </c>
      <c r="G27" s="6">
        <v>17</v>
      </c>
      <c r="H27" s="6">
        <v>7</v>
      </c>
      <c r="I27" s="6">
        <v>0</v>
      </c>
      <c r="J27" s="6">
        <v>0</v>
      </c>
      <c r="K27" s="27"/>
      <c r="L27" s="6">
        <v>0</v>
      </c>
      <c r="M27" s="6">
        <v>0</v>
      </c>
      <c r="N27" s="6">
        <v>0</v>
      </c>
      <c r="O27" s="6">
        <v>0</v>
      </c>
      <c r="P27" s="6">
        <v>0</v>
      </c>
      <c r="Q27" s="6">
        <v>0</v>
      </c>
      <c r="R27" s="6">
        <v>0</v>
      </c>
      <c r="S27" s="6">
        <v>0</v>
      </c>
      <c r="T27" s="6">
        <v>0</v>
      </c>
      <c r="U27" s="6">
        <v>8</v>
      </c>
      <c r="V27" s="41"/>
      <c r="W27" s="6">
        <v>576</v>
      </c>
      <c r="X27" s="16">
        <v>341</v>
      </c>
      <c r="Y27" s="6">
        <v>196</v>
      </c>
      <c r="Z27" s="6">
        <v>2</v>
      </c>
      <c r="AA27" s="6">
        <v>17</v>
      </c>
      <c r="AB27" s="6">
        <v>7</v>
      </c>
      <c r="AC27" s="6">
        <v>0</v>
      </c>
      <c r="AD27" s="6">
        <v>0</v>
      </c>
      <c r="AE27" s="27"/>
      <c r="AF27" s="6">
        <v>0</v>
      </c>
      <c r="AG27" s="6">
        <v>0</v>
      </c>
      <c r="AH27" s="6">
        <v>0</v>
      </c>
      <c r="AI27" s="6">
        <v>0</v>
      </c>
      <c r="AJ27" s="6">
        <v>0</v>
      </c>
      <c r="AK27" s="6">
        <v>0</v>
      </c>
      <c r="AL27" s="6">
        <v>0</v>
      </c>
      <c r="AM27" s="6">
        <v>0</v>
      </c>
      <c r="AN27" s="6">
        <v>0</v>
      </c>
      <c r="AO27" s="6">
        <v>8</v>
      </c>
      <c r="AW27" s="20"/>
    </row>
    <row r="28" spans="1:49" x14ac:dyDescent="0.25">
      <c r="A28" s="10"/>
      <c r="B28" s="7" t="s">
        <v>21</v>
      </c>
      <c r="C28" s="14"/>
      <c r="D28" s="11"/>
      <c r="E28" s="11"/>
      <c r="F28" s="11"/>
      <c r="G28" s="11"/>
      <c r="H28" s="11"/>
      <c r="I28" s="11"/>
      <c r="J28" s="11"/>
      <c r="K28" s="27"/>
      <c r="L28" s="11"/>
      <c r="M28" s="11"/>
      <c r="N28" s="11"/>
      <c r="O28" s="11"/>
      <c r="P28" s="11"/>
      <c r="Q28" s="11"/>
      <c r="R28" s="11"/>
      <c r="S28" s="11"/>
      <c r="T28" s="11"/>
      <c r="U28" s="11"/>
      <c r="V28" s="41"/>
      <c r="W28" s="14"/>
      <c r="X28" s="11"/>
      <c r="Y28" s="11"/>
      <c r="Z28" s="11"/>
      <c r="AA28" s="11"/>
      <c r="AB28" s="11"/>
      <c r="AC28" s="11"/>
      <c r="AD28" s="11"/>
      <c r="AE28" s="27"/>
      <c r="AF28" s="11"/>
      <c r="AG28" s="11"/>
      <c r="AH28" s="11"/>
      <c r="AI28" s="11"/>
      <c r="AJ28" s="11"/>
      <c r="AK28" s="11"/>
      <c r="AL28" s="11"/>
      <c r="AM28" s="11"/>
      <c r="AN28" s="11"/>
      <c r="AO28" s="11"/>
      <c r="AW28" s="20"/>
    </row>
    <row r="29" spans="1:49" x14ac:dyDescent="0.25">
      <c r="A29" s="9"/>
      <c r="B29" s="6" t="s">
        <v>17</v>
      </c>
      <c r="C29" s="6">
        <v>223</v>
      </c>
      <c r="D29" s="6">
        <v>137</v>
      </c>
      <c r="E29" s="6">
        <v>70</v>
      </c>
      <c r="F29" s="6">
        <v>1</v>
      </c>
      <c r="G29" s="6">
        <v>10</v>
      </c>
      <c r="H29" s="6">
        <v>2</v>
      </c>
      <c r="I29" s="6">
        <v>0</v>
      </c>
      <c r="J29" s="6">
        <v>0</v>
      </c>
      <c r="K29" s="27"/>
      <c r="L29" s="6">
        <v>0</v>
      </c>
      <c r="M29" s="6">
        <v>0</v>
      </c>
      <c r="N29" s="6">
        <v>0</v>
      </c>
      <c r="O29" s="6">
        <v>0</v>
      </c>
      <c r="P29" s="6">
        <v>0</v>
      </c>
      <c r="Q29" s="6">
        <v>0</v>
      </c>
      <c r="R29" s="6">
        <v>0</v>
      </c>
      <c r="S29" s="6">
        <v>0</v>
      </c>
      <c r="T29" s="6">
        <v>0</v>
      </c>
      <c r="U29" s="6">
        <v>3</v>
      </c>
      <c r="V29" s="41"/>
      <c r="W29" s="6">
        <v>223</v>
      </c>
      <c r="X29" s="6">
        <v>137</v>
      </c>
      <c r="Y29" s="6">
        <v>70</v>
      </c>
      <c r="Z29" s="6">
        <v>1</v>
      </c>
      <c r="AA29" s="6">
        <v>10</v>
      </c>
      <c r="AB29" s="6">
        <v>2</v>
      </c>
      <c r="AC29" s="6">
        <v>0</v>
      </c>
      <c r="AD29" s="6">
        <v>0</v>
      </c>
      <c r="AE29" s="27"/>
      <c r="AF29" s="6">
        <v>0</v>
      </c>
      <c r="AG29" s="6">
        <v>0</v>
      </c>
      <c r="AH29" s="6">
        <v>0</v>
      </c>
      <c r="AI29" s="6">
        <v>0</v>
      </c>
      <c r="AJ29" s="6">
        <v>0</v>
      </c>
      <c r="AK29" s="6">
        <v>0</v>
      </c>
      <c r="AL29" s="6">
        <v>0</v>
      </c>
      <c r="AM29" s="6">
        <v>0</v>
      </c>
      <c r="AN29" s="6">
        <v>0</v>
      </c>
      <c r="AO29" s="6">
        <v>3</v>
      </c>
      <c r="AW29" s="20"/>
    </row>
    <row r="30" spans="1:49" x14ac:dyDescent="0.25">
      <c r="A30" s="9"/>
      <c r="B30" s="6" t="s">
        <v>13</v>
      </c>
      <c r="C30" s="6">
        <v>220</v>
      </c>
      <c r="D30" s="6">
        <v>133</v>
      </c>
      <c r="E30" s="6">
        <v>78</v>
      </c>
      <c r="F30" s="6">
        <v>1</v>
      </c>
      <c r="G30" s="6">
        <v>3</v>
      </c>
      <c r="H30" s="6">
        <v>3</v>
      </c>
      <c r="I30" s="6">
        <v>0</v>
      </c>
      <c r="J30" s="6">
        <v>0</v>
      </c>
      <c r="K30" s="27"/>
      <c r="L30" s="6">
        <v>0</v>
      </c>
      <c r="M30" s="6">
        <v>0</v>
      </c>
      <c r="N30" s="6">
        <v>0</v>
      </c>
      <c r="O30" s="6">
        <v>0</v>
      </c>
      <c r="P30" s="6">
        <v>0</v>
      </c>
      <c r="Q30" s="6">
        <v>0</v>
      </c>
      <c r="R30" s="6">
        <v>0</v>
      </c>
      <c r="S30" s="6">
        <v>0</v>
      </c>
      <c r="T30" s="6">
        <v>0</v>
      </c>
      <c r="U30" s="6">
        <v>0</v>
      </c>
      <c r="V30" s="41"/>
      <c r="W30" s="6">
        <v>220</v>
      </c>
      <c r="X30" s="6">
        <v>133</v>
      </c>
      <c r="Y30" s="6">
        <v>78</v>
      </c>
      <c r="Z30" s="6">
        <v>1</v>
      </c>
      <c r="AA30" s="6">
        <v>3</v>
      </c>
      <c r="AB30" s="6">
        <v>3</v>
      </c>
      <c r="AC30" s="6">
        <v>0</v>
      </c>
      <c r="AD30" s="6">
        <v>0</v>
      </c>
      <c r="AE30" s="27"/>
      <c r="AF30" s="6">
        <v>0</v>
      </c>
      <c r="AG30" s="6">
        <v>0</v>
      </c>
      <c r="AH30" s="6">
        <v>0</v>
      </c>
      <c r="AI30" s="6">
        <v>0</v>
      </c>
      <c r="AJ30" s="6">
        <v>0</v>
      </c>
      <c r="AK30" s="6">
        <v>0</v>
      </c>
      <c r="AL30" s="6">
        <v>0</v>
      </c>
      <c r="AM30" s="6">
        <v>0</v>
      </c>
      <c r="AN30" s="6">
        <v>0</v>
      </c>
      <c r="AO30" s="6">
        <v>0</v>
      </c>
      <c r="AW30" s="20"/>
    </row>
    <row r="31" spans="1:49" x14ac:dyDescent="0.25">
      <c r="A31" s="10"/>
      <c r="B31" s="7" t="s">
        <v>22</v>
      </c>
      <c r="C31" s="14"/>
      <c r="D31" s="11"/>
      <c r="E31" s="11"/>
      <c r="F31" s="11"/>
      <c r="G31" s="11"/>
      <c r="H31" s="11"/>
      <c r="I31" s="11"/>
      <c r="J31" s="11"/>
      <c r="K31" s="27"/>
      <c r="L31" s="11"/>
      <c r="M31" s="11"/>
      <c r="N31" s="11"/>
      <c r="O31" s="11"/>
      <c r="P31" s="11"/>
      <c r="Q31" s="11"/>
      <c r="R31" s="11"/>
      <c r="S31" s="11"/>
      <c r="T31" s="11"/>
      <c r="U31" s="11"/>
      <c r="V31" s="41"/>
      <c r="W31" s="14"/>
      <c r="X31" s="11"/>
      <c r="Y31" s="11"/>
      <c r="Z31" s="11"/>
      <c r="AA31" s="11"/>
      <c r="AB31" s="11"/>
      <c r="AC31" s="11"/>
      <c r="AD31" s="11"/>
      <c r="AE31" s="27"/>
      <c r="AF31" s="11"/>
      <c r="AG31" s="11"/>
      <c r="AH31" s="11"/>
      <c r="AI31" s="11"/>
      <c r="AJ31" s="11"/>
      <c r="AK31" s="11"/>
      <c r="AL31" s="11"/>
      <c r="AM31" s="11"/>
      <c r="AN31" s="11"/>
      <c r="AO31" s="11"/>
      <c r="AW31" s="20"/>
    </row>
    <row r="32" spans="1:49" x14ac:dyDescent="0.25">
      <c r="A32" s="9"/>
      <c r="B32" s="6" t="s">
        <v>23</v>
      </c>
      <c r="C32" s="6">
        <v>750</v>
      </c>
      <c r="D32" s="6">
        <v>363</v>
      </c>
      <c r="E32" s="12">
        <v>320</v>
      </c>
      <c r="F32" s="6">
        <v>2</v>
      </c>
      <c r="G32" s="6">
        <v>35</v>
      </c>
      <c r="H32" s="6">
        <v>6</v>
      </c>
      <c r="I32" s="6">
        <v>0</v>
      </c>
      <c r="J32" s="6">
        <v>1</v>
      </c>
      <c r="K32" s="27"/>
      <c r="L32" s="6">
        <v>0</v>
      </c>
      <c r="M32" s="6">
        <v>5</v>
      </c>
      <c r="N32" s="6">
        <v>0</v>
      </c>
      <c r="O32" s="6">
        <v>0</v>
      </c>
      <c r="P32" s="6">
        <v>0</v>
      </c>
      <c r="Q32" s="6">
        <v>0</v>
      </c>
      <c r="R32" s="6">
        <v>0</v>
      </c>
      <c r="S32" s="6">
        <v>0</v>
      </c>
      <c r="T32" s="6">
        <v>0</v>
      </c>
      <c r="U32" s="6">
        <v>12</v>
      </c>
      <c r="V32" s="41"/>
      <c r="W32" s="6">
        <v>750</v>
      </c>
      <c r="X32" s="6">
        <v>363</v>
      </c>
      <c r="Y32" s="12">
        <v>320</v>
      </c>
      <c r="Z32" s="6">
        <v>2</v>
      </c>
      <c r="AA32" s="6">
        <v>35</v>
      </c>
      <c r="AB32" s="16">
        <v>7</v>
      </c>
      <c r="AC32" s="6">
        <v>0</v>
      </c>
      <c r="AD32" s="6">
        <v>1</v>
      </c>
      <c r="AE32" s="27"/>
      <c r="AF32" s="6">
        <v>0</v>
      </c>
      <c r="AG32" s="6">
        <v>5</v>
      </c>
      <c r="AH32" s="6">
        <v>0</v>
      </c>
      <c r="AI32" s="6">
        <v>0</v>
      </c>
      <c r="AJ32" s="6">
        <v>0</v>
      </c>
      <c r="AK32" s="6">
        <v>0</v>
      </c>
      <c r="AL32" s="6">
        <v>0</v>
      </c>
      <c r="AM32" s="6">
        <v>0</v>
      </c>
      <c r="AN32" s="6">
        <v>0</v>
      </c>
      <c r="AO32" s="6">
        <v>12</v>
      </c>
      <c r="AW32" s="20"/>
    </row>
    <row r="33" spans="1:49" ht="15.75" thickBot="1" x14ac:dyDescent="0.3">
      <c r="A33" s="42"/>
      <c r="B33" s="5" t="s">
        <v>15</v>
      </c>
      <c r="C33" s="5">
        <v>1138</v>
      </c>
      <c r="D33" s="5">
        <v>613</v>
      </c>
      <c r="E33" s="5">
        <v>444</v>
      </c>
      <c r="F33" s="5">
        <v>3</v>
      </c>
      <c r="G33" s="5">
        <v>43</v>
      </c>
      <c r="H33" s="79">
        <v>11</v>
      </c>
      <c r="I33" s="5">
        <v>0</v>
      </c>
      <c r="J33" s="5">
        <v>0</v>
      </c>
      <c r="K33" s="30"/>
      <c r="L33" s="5">
        <v>0</v>
      </c>
      <c r="M33" s="22">
        <v>20</v>
      </c>
      <c r="N33" s="22">
        <v>0</v>
      </c>
      <c r="O33" s="5">
        <v>0</v>
      </c>
      <c r="P33" s="5">
        <v>0</v>
      </c>
      <c r="Q33" s="5">
        <v>0</v>
      </c>
      <c r="R33" s="5">
        <v>0</v>
      </c>
      <c r="S33" s="5">
        <v>0</v>
      </c>
      <c r="T33" s="5">
        <v>0</v>
      </c>
      <c r="U33" s="5">
        <v>9</v>
      </c>
      <c r="V33" s="41"/>
      <c r="W33" s="5">
        <v>1138</v>
      </c>
      <c r="X33" s="5">
        <v>614</v>
      </c>
      <c r="Y33" s="5">
        <v>443</v>
      </c>
      <c r="Z33" s="5">
        <v>3</v>
      </c>
      <c r="AA33" s="5">
        <v>43</v>
      </c>
      <c r="AB33" s="22">
        <v>11</v>
      </c>
      <c r="AC33" s="5">
        <v>0</v>
      </c>
      <c r="AD33" s="5">
        <v>0</v>
      </c>
      <c r="AE33" s="30"/>
      <c r="AF33" s="5">
        <v>0</v>
      </c>
      <c r="AG33" s="53">
        <v>10</v>
      </c>
      <c r="AH33" s="22">
        <v>1</v>
      </c>
      <c r="AI33" s="5">
        <v>0</v>
      </c>
      <c r="AJ33" s="5">
        <v>0</v>
      </c>
      <c r="AK33" s="5">
        <v>0</v>
      </c>
      <c r="AL33" s="5">
        <v>0</v>
      </c>
      <c r="AM33" s="5">
        <v>0</v>
      </c>
      <c r="AN33" s="5">
        <v>0</v>
      </c>
      <c r="AO33" s="53">
        <v>4</v>
      </c>
      <c r="AW33" s="20"/>
    </row>
    <row r="34" spans="1:49" ht="16.5" thickTop="1" thickBot="1" x14ac:dyDescent="0.3">
      <c r="A34" s="31"/>
      <c r="B34" s="51" t="s">
        <v>57</v>
      </c>
      <c r="C34" s="32">
        <f t="shared" ref="C34" si="0">SUM(C7:C33)</f>
        <v>9254</v>
      </c>
      <c r="D34" s="33">
        <f t="shared" ref="D34:U34" si="1">SUM(D7:D33)</f>
        <v>5437</v>
      </c>
      <c r="E34" s="33">
        <f t="shared" si="1"/>
        <v>3284</v>
      </c>
      <c r="F34" s="33">
        <f t="shared" si="1"/>
        <v>26</v>
      </c>
      <c r="G34" s="33">
        <f t="shared" si="1"/>
        <v>271</v>
      </c>
      <c r="H34" s="33">
        <f t="shared" si="1"/>
        <v>74</v>
      </c>
      <c r="I34" s="33">
        <f t="shared" si="1"/>
        <v>3</v>
      </c>
      <c r="J34" s="33">
        <f t="shared" si="1"/>
        <v>2</v>
      </c>
      <c r="K34" s="34"/>
      <c r="L34" s="33">
        <f t="shared" si="1"/>
        <v>0</v>
      </c>
      <c r="M34" s="33">
        <f t="shared" si="1"/>
        <v>36</v>
      </c>
      <c r="N34" s="33">
        <f t="shared" si="1"/>
        <v>1</v>
      </c>
      <c r="O34" s="33">
        <f t="shared" si="1"/>
        <v>0</v>
      </c>
      <c r="P34" s="33">
        <f t="shared" si="1"/>
        <v>0</v>
      </c>
      <c r="Q34" s="33">
        <f t="shared" si="1"/>
        <v>0</v>
      </c>
      <c r="R34" s="33">
        <f t="shared" si="1"/>
        <v>0</v>
      </c>
      <c r="S34" s="33">
        <f t="shared" si="1"/>
        <v>0</v>
      </c>
      <c r="T34" s="33">
        <f>SUM(T7:T33)</f>
        <v>0</v>
      </c>
      <c r="U34" s="33">
        <f t="shared" si="1"/>
        <v>57</v>
      </c>
      <c r="V34" s="52"/>
      <c r="W34" s="35">
        <f t="shared" ref="W34:AD34" si="2">SUM(W7:W33)</f>
        <v>9255</v>
      </c>
      <c r="X34" s="33">
        <f t="shared" si="2"/>
        <v>5436</v>
      </c>
      <c r="Y34" s="33">
        <f t="shared" si="2"/>
        <v>3282</v>
      </c>
      <c r="Z34" s="33">
        <f t="shared" si="2"/>
        <v>29</v>
      </c>
      <c r="AA34" s="33">
        <f t="shared" si="2"/>
        <v>272</v>
      </c>
      <c r="AB34" s="33">
        <f t="shared" si="2"/>
        <v>75</v>
      </c>
      <c r="AC34" s="33">
        <f t="shared" si="2"/>
        <v>3</v>
      </c>
      <c r="AD34" s="33">
        <f t="shared" si="2"/>
        <v>5</v>
      </c>
      <c r="AE34" s="34"/>
      <c r="AF34" s="33">
        <f t="shared" ref="AF34:AM34" si="3">SUM(AF7:AF33)</f>
        <v>0</v>
      </c>
      <c r="AG34" s="33">
        <f t="shared" si="3"/>
        <v>26</v>
      </c>
      <c r="AH34" s="33">
        <f t="shared" si="3"/>
        <v>2</v>
      </c>
      <c r="AI34" s="33">
        <f t="shared" si="3"/>
        <v>0</v>
      </c>
      <c r="AJ34" s="33">
        <f t="shared" si="3"/>
        <v>0</v>
      </c>
      <c r="AK34" s="33">
        <f t="shared" si="3"/>
        <v>0</v>
      </c>
      <c r="AL34" s="33">
        <f t="shared" si="3"/>
        <v>0</v>
      </c>
      <c r="AM34" s="33">
        <f t="shared" si="3"/>
        <v>0</v>
      </c>
      <c r="AN34" s="33">
        <f>SUM(AN7:AN33)</f>
        <v>0</v>
      </c>
      <c r="AO34" s="36">
        <f t="shared" ref="AO34" si="4">SUM(AO7:AO33)</f>
        <v>63</v>
      </c>
      <c r="AW34" s="21"/>
    </row>
    <row r="35" spans="1:49" ht="16.5" thickTop="1" thickBot="1" x14ac:dyDescent="0.3">
      <c r="A35" s="43"/>
      <c r="B35" s="44" t="s">
        <v>56</v>
      </c>
      <c r="C35" s="45"/>
      <c r="D35" s="46"/>
      <c r="E35" s="46"/>
      <c r="F35" s="46"/>
      <c r="G35" s="46"/>
      <c r="H35" s="46"/>
      <c r="I35" s="46"/>
      <c r="J35" s="46"/>
      <c r="K35" s="46"/>
      <c r="L35" s="46"/>
      <c r="M35" s="46"/>
      <c r="N35" s="46"/>
      <c r="O35" s="46"/>
      <c r="P35" s="46"/>
      <c r="Q35" s="46"/>
      <c r="R35" s="46"/>
      <c r="S35" s="46"/>
      <c r="T35" s="46"/>
      <c r="U35" s="47"/>
      <c r="V35" s="48"/>
      <c r="W35" s="49">
        <f>SUM(W34-C34)</f>
        <v>1</v>
      </c>
      <c r="X35" s="49">
        <f t="shared" ref="X35:AO35" si="5">SUM(X34-D34)</f>
        <v>-1</v>
      </c>
      <c r="Y35" s="49">
        <f t="shared" si="5"/>
        <v>-2</v>
      </c>
      <c r="Z35" s="49">
        <f t="shared" si="5"/>
        <v>3</v>
      </c>
      <c r="AA35" s="49">
        <f t="shared" si="5"/>
        <v>1</v>
      </c>
      <c r="AB35" s="49">
        <f t="shared" si="5"/>
        <v>1</v>
      </c>
      <c r="AC35" s="49">
        <f t="shared" si="5"/>
        <v>0</v>
      </c>
      <c r="AD35" s="49">
        <f t="shared" si="5"/>
        <v>3</v>
      </c>
      <c r="AE35" s="50">
        <f t="shared" si="5"/>
        <v>0</v>
      </c>
      <c r="AF35" s="49">
        <f t="shared" si="5"/>
        <v>0</v>
      </c>
      <c r="AG35" s="49">
        <f t="shared" si="5"/>
        <v>-10</v>
      </c>
      <c r="AH35" s="49">
        <f t="shared" si="5"/>
        <v>1</v>
      </c>
      <c r="AI35" s="49">
        <f t="shared" si="5"/>
        <v>0</v>
      </c>
      <c r="AJ35" s="49">
        <f t="shared" si="5"/>
        <v>0</v>
      </c>
      <c r="AK35" s="49">
        <f t="shared" si="5"/>
        <v>0</v>
      </c>
      <c r="AL35" s="49">
        <f t="shared" si="5"/>
        <v>0</v>
      </c>
      <c r="AM35" s="49">
        <f t="shared" si="5"/>
        <v>0</v>
      </c>
      <c r="AN35" s="49">
        <f t="shared" si="5"/>
        <v>0</v>
      </c>
      <c r="AO35" s="49">
        <f t="shared" si="5"/>
        <v>6</v>
      </c>
      <c r="AW35" s="21"/>
    </row>
    <row r="36" spans="1:49" ht="17.25" customHeight="1" thickTop="1" thickBot="1" x14ac:dyDescent="0.3">
      <c r="B36" s="23"/>
      <c r="C36" s="24"/>
    </row>
    <row r="37" spans="1:49" ht="14.25" customHeight="1" x14ac:dyDescent="0.25">
      <c r="B37" s="55" t="s">
        <v>58</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7"/>
    </row>
    <row r="38" spans="1:49" x14ac:dyDescent="0.25">
      <c r="B38" s="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60"/>
    </row>
    <row r="39" spans="1:49" x14ac:dyDescent="0.25">
      <c r="B39" s="58"/>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60"/>
    </row>
    <row r="40" spans="1:49" ht="15.75" thickBot="1" x14ac:dyDescent="0.3">
      <c r="B40" s="61"/>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3"/>
    </row>
    <row r="41" spans="1:49" x14ac:dyDescent="0.25">
      <c r="B41" s="28">
        <f ca="1">NOW()</f>
        <v>42710.503199652776</v>
      </c>
      <c r="C41" s="29" t="s">
        <v>53</v>
      </c>
      <c r="E41" s="2"/>
    </row>
  </sheetData>
  <mergeCells count="18">
    <mergeCell ref="B37:AO40"/>
    <mergeCell ref="C1:U1"/>
    <mergeCell ref="D3:U3"/>
    <mergeCell ref="D4:J4"/>
    <mergeCell ref="L4:U4"/>
    <mergeCell ref="W2:W5"/>
    <mergeCell ref="W1:AO1"/>
    <mergeCell ref="X2:AO2"/>
    <mergeCell ref="X3:AO3"/>
    <mergeCell ref="X4:AD4"/>
    <mergeCell ref="AF4:AO4"/>
    <mergeCell ref="D2:U2"/>
    <mergeCell ref="C2:C5"/>
    <mergeCell ref="AP2:AU2"/>
    <mergeCell ref="AP4:AQ4"/>
    <mergeCell ref="AR4:AS4"/>
    <mergeCell ref="AT3:AU3"/>
    <mergeCell ref="AT4:AU4"/>
  </mergeCells>
  <pageMargins left="0.45" right="0.45" top="0.5" bottom="0.5" header="0.3" footer="0.3"/>
  <pageSetup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LHOEPPNE</dc:creator>
  <cp:lastModifiedBy>lolson</cp:lastModifiedBy>
  <cp:lastPrinted>2016-12-05T21:22:27Z</cp:lastPrinted>
  <dcterms:created xsi:type="dcterms:W3CDTF">2012-11-06T17:43:34Z</dcterms:created>
  <dcterms:modified xsi:type="dcterms:W3CDTF">2016-12-06T18:05:31Z</dcterms:modified>
</cp:coreProperties>
</file>